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96" windowWidth="19620" windowHeight="9264" activeTab="2"/>
  </bookViews>
  <sheets>
    <sheet name="Tabelle3" sheetId="1" r:id="rId1"/>
    <sheet name="Übersicht Hauswirtschaft" sheetId="2" r:id="rId2"/>
    <sheet name="HW differnziert" sheetId="3" r:id="rId3"/>
  </sheets>
  <calcPr calcId="125725"/>
</workbook>
</file>

<file path=xl/calcChain.xml><?xml version="1.0" encoding="utf-8"?>
<calcChain xmlns="http://schemas.openxmlformats.org/spreadsheetml/2006/main">
  <c r="AO15" i="1"/>
  <c r="AO16"/>
  <c r="AO17"/>
  <c r="AO18"/>
  <c r="AO19"/>
  <c r="AO20"/>
  <c r="AO21"/>
  <c r="AO22"/>
  <c r="AO23"/>
  <c r="AO24"/>
  <c r="AO25"/>
  <c r="AO26"/>
  <c r="AO27"/>
  <c r="AO28"/>
  <c r="AO29"/>
  <c r="AO30"/>
  <c r="AO31"/>
  <c r="AJ15"/>
  <c r="AK15"/>
  <c r="AL15"/>
  <c r="AM15"/>
  <c r="AN15"/>
  <c r="AJ16"/>
  <c r="AK16"/>
  <c r="AL16"/>
  <c r="AM16"/>
  <c r="AN16"/>
  <c r="AJ17"/>
  <c r="AK17"/>
  <c r="AL17"/>
  <c r="AM17"/>
  <c r="AN17"/>
  <c r="AJ18"/>
  <c r="AK18"/>
  <c r="AL18"/>
  <c r="AM18"/>
  <c r="AN18"/>
  <c r="AJ19"/>
  <c r="AK19"/>
  <c r="AL19"/>
  <c r="AM19"/>
  <c r="AN19"/>
  <c r="AJ20"/>
  <c r="AK20"/>
  <c r="AL20"/>
  <c r="AM20"/>
  <c r="AN20"/>
  <c r="AJ21"/>
  <c r="AK21"/>
  <c r="AL21"/>
  <c r="AM21"/>
  <c r="AN21"/>
  <c r="AJ22"/>
  <c r="AK22"/>
  <c r="AL22"/>
  <c r="AM22"/>
  <c r="AN22"/>
  <c r="AJ23"/>
  <c r="AK23"/>
  <c r="AL23"/>
  <c r="AM23"/>
  <c r="AN23"/>
  <c r="AJ24"/>
  <c r="AK24"/>
  <c r="AL24"/>
  <c r="AM24"/>
  <c r="AN24"/>
  <c r="AJ25"/>
  <c r="AK25"/>
  <c r="AL25"/>
  <c r="AM25"/>
  <c r="AN25"/>
  <c r="AJ26"/>
  <c r="AK26"/>
  <c r="AL26"/>
  <c r="AM26"/>
  <c r="AN26"/>
  <c r="AJ27"/>
  <c r="AK27"/>
  <c r="AL27"/>
  <c r="AM27"/>
  <c r="AN27"/>
  <c r="AJ28"/>
  <c r="AK28"/>
  <c r="AL28"/>
  <c r="AM28"/>
  <c r="AN28"/>
  <c r="AJ29"/>
  <c r="AK29"/>
  <c r="AL29"/>
  <c r="AM29"/>
  <c r="AN29"/>
  <c r="AJ30"/>
  <c r="AK30"/>
  <c r="AL30"/>
  <c r="AM30"/>
  <c r="AN30"/>
  <c r="AJ5"/>
  <c r="AO6"/>
  <c r="AO7"/>
  <c r="AO8"/>
  <c r="AO9"/>
  <c r="AO10"/>
  <c r="AO11"/>
  <c r="AO12"/>
  <c r="AO13"/>
  <c r="AO14"/>
  <c r="AO5"/>
  <c r="AJ6"/>
  <c r="AK6"/>
  <c r="AL6"/>
  <c r="AM6"/>
  <c r="AN6"/>
  <c r="AJ7"/>
  <c r="AK7"/>
  <c r="AL7"/>
  <c r="AM7"/>
  <c r="AN7"/>
  <c r="AJ8"/>
  <c r="AK8"/>
  <c r="AL8"/>
  <c r="AM8"/>
  <c r="AN8"/>
  <c r="AJ9"/>
  <c r="AK9"/>
  <c r="AL9"/>
  <c r="AM9"/>
  <c r="AN9"/>
  <c r="AJ10"/>
  <c r="AK10"/>
  <c r="AL10"/>
  <c r="AM10"/>
  <c r="AN10"/>
  <c r="AJ11"/>
  <c r="AK11"/>
  <c r="AL11"/>
  <c r="AM11"/>
  <c r="AN11"/>
  <c r="AJ12"/>
  <c r="AK12"/>
  <c r="AL12"/>
  <c r="AM12"/>
  <c r="AN12"/>
  <c r="AJ13"/>
  <c r="AK13"/>
  <c r="AL13"/>
  <c r="AM13"/>
  <c r="AN13"/>
  <c r="AJ14"/>
  <c r="AK14"/>
  <c r="AL14"/>
  <c r="AM14"/>
  <c r="AN14"/>
  <c r="AN5"/>
  <c r="AL5"/>
  <c r="AK5"/>
  <c r="AJ31"/>
  <c r="AN31" l="1"/>
  <c r="AM31"/>
  <c r="AL31"/>
  <c r="AK31"/>
  <c r="AI14"/>
  <c r="AH14"/>
  <c r="AG14"/>
  <c r="AF14"/>
  <c r="AM5"/>
  <c r="AE29" l="1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</calcChain>
</file>

<file path=xl/sharedStrings.xml><?xml version="1.0" encoding="utf-8"?>
<sst xmlns="http://schemas.openxmlformats.org/spreadsheetml/2006/main" count="77" uniqueCount="43">
  <si>
    <t>Alle Tage</t>
  </si>
  <si>
    <t>DPFF</t>
  </si>
  <si>
    <t>FaGe</t>
  </si>
  <si>
    <t>PA</t>
  </si>
  <si>
    <t>PH</t>
  </si>
  <si>
    <t>Alle</t>
  </si>
  <si>
    <t>Grundpflege</t>
  </si>
  <si>
    <t>Behandlungspflege</t>
  </si>
  <si>
    <t>pflegerische Hilfeleistungen</t>
  </si>
  <si>
    <t>Beschäftigung</t>
  </si>
  <si>
    <t>Gespräche Bewohner / Angeh.</t>
  </si>
  <si>
    <t>Glocke</t>
  </si>
  <si>
    <t>Rapporte</t>
  </si>
  <si>
    <t>Dokumentation</t>
  </si>
  <si>
    <t>Organisation / Koordination</t>
  </si>
  <si>
    <t>Gesamt Pflege</t>
  </si>
  <si>
    <t>Mahlzeitenzubereitung</t>
  </si>
  <si>
    <t>Mahlzeitenservice</t>
  </si>
  <si>
    <t>Service Bewohner</t>
  </si>
  <si>
    <t>Service Besucher</t>
  </si>
  <si>
    <t>allg. Küchenarbeit</t>
  </si>
  <si>
    <t>Reinigung</t>
  </si>
  <si>
    <t>Wäsche</t>
  </si>
  <si>
    <t>Gesamt Hauswirtschaft</t>
  </si>
  <si>
    <t>Administration Bewohner</t>
  </si>
  <si>
    <t>Administration Betrieb</t>
  </si>
  <si>
    <t>Einkauf</t>
  </si>
  <si>
    <t>Sonstiges</t>
  </si>
  <si>
    <t>Organisation Betrieb</t>
  </si>
  <si>
    <t>Personalkoordination</t>
  </si>
  <si>
    <t>Gesamt Betriebsorganisation</t>
  </si>
  <si>
    <t>Pausen</t>
  </si>
  <si>
    <t>Gesamt</t>
  </si>
  <si>
    <t>Arbeitszeiten</t>
  </si>
  <si>
    <t>07:00 - 09:00</t>
  </si>
  <si>
    <t>09:00 - 11:00</t>
  </si>
  <si>
    <t>11:00 - 13:00</t>
  </si>
  <si>
    <t>13:00 - 15:00</t>
  </si>
  <si>
    <t>15:00 - 17:00</t>
  </si>
  <si>
    <t>17:00 - 19:00</t>
  </si>
  <si>
    <t>19:00 - 21:00</t>
  </si>
  <si>
    <t>21:00 - 07:00</t>
  </si>
  <si>
    <t>Datengrundlage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</si>
</sst>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2" fillId="0" borderId="0" xfId="0" applyFont="1"/>
    <xf numFmtId="14" fontId="2" fillId="0" borderId="0" xfId="0" applyNumberFormat="1" applyFont="1" applyAlignment="1"/>
    <xf numFmtId="0" fontId="2" fillId="0" borderId="2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3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1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21" xfId="0" applyFont="1" applyBorder="1"/>
    <xf numFmtId="0" fontId="4" fillId="0" borderId="22" xfId="0" applyFont="1" applyBorder="1"/>
    <xf numFmtId="0" fontId="1" fillId="0" borderId="0" xfId="0" applyFont="1"/>
    <xf numFmtId="0" fontId="4" fillId="0" borderId="23" xfId="0" applyFont="1" applyBorder="1"/>
    <xf numFmtId="0" fontId="2" fillId="0" borderId="2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clustered"/>
        <c:ser>
          <c:idx val="0"/>
          <c:order val="0"/>
          <c:val>
            <c:numRef>
              <c:f>Tabelle3!$G$4:$AN$4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val>
            <c:numRef>
              <c:f>Tabelle3!$G$5:$AN$5</c:f>
              <c:numCache>
                <c:formatCode>General</c:formatCode>
                <c:ptCount val="33"/>
                <c:pt idx="0">
                  <c:v>200</c:v>
                </c:pt>
                <c:pt idx="1">
                  <c:v>115</c:v>
                </c:pt>
                <c:pt idx="2">
                  <c:v>100</c:v>
                </c:pt>
                <c:pt idx="3">
                  <c:v>115</c:v>
                </c:pt>
                <c:pt idx="4">
                  <c:v>580</c:v>
                </c:pt>
                <c:pt idx="5">
                  <c:v>80</c:v>
                </c:pt>
                <c:pt idx="6">
                  <c:v>60</c:v>
                </c:pt>
                <c:pt idx="7">
                  <c:v>880</c:v>
                </c:pt>
                <c:pt idx="8">
                  <c:v>400</c:v>
                </c:pt>
                <c:pt idx="9">
                  <c:v>0</c:v>
                </c:pt>
                <c:pt idx="10">
                  <c:v>115</c:v>
                </c:pt>
                <c:pt idx="11">
                  <c:v>350</c:v>
                </c:pt>
                <c:pt idx="12">
                  <c:v>300</c:v>
                </c:pt>
                <c:pt idx="13">
                  <c:v>0</c:v>
                </c:pt>
                <c:pt idx="14">
                  <c:v>80</c:v>
                </c:pt>
                <c:pt idx="15">
                  <c:v>430</c:v>
                </c:pt>
                <c:pt idx="16">
                  <c:v>315</c:v>
                </c:pt>
                <c:pt idx="17">
                  <c:v>0</c:v>
                </c:pt>
                <c:pt idx="18">
                  <c:v>100</c:v>
                </c:pt>
                <c:pt idx="19">
                  <c:v>180</c:v>
                </c:pt>
                <c:pt idx="20">
                  <c:v>250</c:v>
                </c:pt>
                <c:pt idx="21">
                  <c:v>0</c:v>
                </c:pt>
                <c:pt idx="22">
                  <c:v>120</c:v>
                </c:pt>
                <c:pt idx="23">
                  <c:v>320</c:v>
                </c:pt>
                <c:pt idx="24">
                  <c:v>250</c:v>
                </c:pt>
                <c:pt idx="25">
                  <c:v>0</c:v>
                </c:pt>
                <c:pt idx="26">
                  <c:v>120</c:v>
                </c:pt>
                <c:pt idx="27">
                  <c:v>320</c:v>
                </c:pt>
                <c:pt idx="28">
                  <c:v>6310</c:v>
                </c:pt>
                <c:pt idx="29">
                  <c:v>2295</c:v>
                </c:pt>
                <c:pt idx="30">
                  <c:v>195</c:v>
                </c:pt>
                <c:pt idx="31">
                  <c:v>695</c:v>
                </c:pt>
                <c:pt idx="32">
                  <c:v>2595</c:v>
                </c:pt>
              </c:numCache>
            </c:numRef>
          </c:val>
        </c:ser>
        <c:ser>
          <c:idx val="2"/>
          <c:order val="2"/>
          <c:val>
            <c:numRef>
              <c:f>Tabelle3!$G$6:$AN$6</c:f>
              <c:numCache>
                <c:formatCode>General</c:formatCode>
                <c:ptCount val="33"/>
                <c:pt idx="0">
                  <c:v>95</c:v>
                </c:pt>
                <c:pt idx="1">
                  <c:v>45</c:v>
                </c:pt>
                <c:pt idx="2">
                  <c:v>10</c:v>
                </c:pt>
                <c:pt idx="3">
                  <c:v>55</c:v>
                </c:pt>
                <c:pt idx="4">
                  <c:v>240</c:v>
                </c:pt>
                <c:pt idx="5">
                  <c:v>40</c:v>
                </c:pt>
                <c:pt idx="6">
                  <c:v>0</c:v>
                </c:pt>
                <c:pt idx="7">
                  <c:v>300</c:v>
                </c:pt>
                <c:pt idx="8">
                  <c:v>290</c:v>
                </c:pt>
                <c:pt idx="9">
                  <c:v>0</c:v>
                </c:pt>
                <c:pt idx="10">
                  <c:v>80</c:v>
                </c:pt>
                <c:pt idx="11">
                  <c:v>40</c:v>
                </c:pt>
                <c:pt idx="12">
                  <c:v>310</c:v>
                </c:pt>
                <c:pt idx="13">
                  <c:v>0</c:v>
                </c:pt>
                <c:pt idx="14">
                  <c:v>70</c:v>
                </c:pt>
                <c:pt idx="15">
                  <c:v>40</c:v>
                </c:pt>
                <c:pt idx="16">
                  <c:v>255</c:v>
                </c:pt>
                <c:pt idx="17">
                  <c:v>0</c:v>
                </c:pt>
                <c:pt idx="18">
                  <c:v>70</c:v>
                </c:pt>
                <c:pt idx="19">
                  <c:v>10</c:v>
                </c:pt>
                <c:pt idx="20">
                  <c:v>80</c:v>
                </c:pt>
                <c:pt idx="21">
                  <c:v>0</c:v>
                </c:pt>
                <c:pt idx="22">
                  <c:v>75</c:v>
                </c:pt>
                <c:pt idx="23">
                  <c:v>60</c:v>
                </c:pt>
                <c:pt idx="24">
                  <c:v>80</c:v>
                </c:pt>
                <c:pt idx="25">
                  <c:v>0</c:v>
                </c:pt>
                <c:pt idx="26">
                  <c:v>75</c:v>
                </c:pt>
                <c:pt idx="27">
                  <c:v>60</c:v>
                </c:pt>
                <c:pt idx="28">
                  <c:v>2585</c:v>
                </c:pt>
                <c:pt idx="29">
                  <c:v>1350</c:v>
                </c:pt>
                <c:pt idx="30">
                  <c:v>85</c:v>
                </c:pt>
                <c:pt idx="31">
                  <c:v>380</c:v>
                </c:pt>
                <c:pt idx="32">
                  <c:v>565</c:v>
                </c:pt>
              </c:numCache>
            </c:numRef>
          </c:val>
        </c:ser>
        <c:ser>
          <c:idx val="3"/>
          <c:order val="3"/>
          <c:val>
            <c:numRef>
              <c:f>Tabelle3!$G$7:$AN$7</c:f>
              <c:numCache>
                <c:formatCode>General</c:formatCode>
                <c:ptCount val="33"/>
                <c:pt idx="0">
                  <c:v>50</c:v>
                </c:pt>
                <c:pt idx="1">
                  <c:v>105</c:v>
                </c:pt>
                <c:pt idx="2">
                  <c:v>40</c:v>
                </c:pt>
                <c:pt idx="3">
                  <c:v>125</c:v>
                </c:pt>
                <c:pt idx="4">
                  <c:v>140</c:v>
                </c:pt>
                <c:pt idx="5">
                  <c:v>100</c:v>
                </c:pt>
                <c:pt idx="6">
                  <c:v>40</c:v>
                </c:pt>
                <c:pt idx="7">
                  <c:v>360</c:v>
                </c:pt>
                <c:pt idx="8">
                  <c:v>120</c:v>
                </c:pt>
                <c:pt idx="9">
                  <c:v>0</c:v>
                </c:pt>
                <c:pt idx="10">
                  <c:v>0</c:v>
                </c:pt>
                <c:pt idx="11">
                  <c:v>80</c:v>
                </c:pt>
                <c:pt idx="12">
                  <c:v>100</c:v>
                </c:pt>
                <c:pt idx="13">
                  <c:v>0</c:v>
                </c:pt>
                <c:pt idx="14">
                  <c:v>30</c:v>
                </c:pt>
                <c:pt idx="15">
                  <c:v>90</c:v>
                </c:pt>
                <c:pt idx="16">
                  <c:v>40</c:v>
                </c:pt>
                <c:pt idx="17">
                  <c:v>0</c:v>
                </c:pt>
                <c:pt idx="18">
                  <c:v>30</c:v>
                </c:pt>
                <c:pt idx="19">
                  <c:v>120</c:v>
                </c:pt>
                <c:pt idx="20">
                  <c:v>20</c:v>
                </c:pt>
                <c:pt idx="21">
                  <c:v>0</c:v>
                </c:pt>
                <c:pt idx="22">
                  <c:v>60</c:v>
                </c:pt>
                <c:pt idx="23">
                  <c:v>80</c:v>
                </c:pt>
                <c:pt idx="24">
                  <c:v>20</c:v>
                </c:pt>
                <c:pt idx="25">
                  <c:v>0</c:v>
                </c:pt>
                <c:pt idx="26">
                  <c:v>60</c:v>
                </c:pt>
                <c:pt idx="27">
                  <c:v>80</c:v>
                </c:pt>
                <c:pt idx="28">
                  <c:v>2210</c:v>
                </c:pt>
                <c:pt idx="29">
                  <c:v>490</c:v>
                </c:pt>
                <c:pt idx="30">
                  <c:v>205</c:v>
                </c:pt>
                <c:pt idx="31">
                  <c:v>260</c:v>
                </c:pt>
                <c:pt idx="32">
                  <c:v>935</c:v>
                </c:pt>
              </c:numCache>
            </c:numRef>
          </c:val>
        </c:ser>
        <c:ser>
          <c:idx val="4"/>
          <c:order val="4"/>
          <c:val>
            <c:numRef>
              <c:f>Tabelle3!$G$8:$AN$8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</c:v>
                </c:pt>
                <c:pt idx="12">
                  <c:v>40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</c:v>
                </c:pt>
                <c:pt idx="19">
                  <c:v>20</c:v>
                </c:pt>
                <c:pt idx="20">
                  <c:v>20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430</c:v>
                </c:pt>
                <c:pt idx="29">
                  <c:v>120</c:v>
                </c:pt>
                <c:pt idx="30">
                  <c:v>0</c:v>
                </c:pt>
                <c:pt idx="31">
                  <c:v>60</c:v>
                </c:pt>
                <c:pt idx="32">
                  <c:v>200</c:v>
                </c:pt>
              </c:numCache>
            </c:numRef>
          </c:val>
        </c:ser>
        <c:ser>
          <c:idx val="5"/>
          <c:order val="5"/>
          <c:val>
            <c:numRef>
              <c:f>Tabelle3!$G$9:$AN$9</c:f>
              <c:numCache>
                <c:formatCode>General</c:formatCode>
                <c:ptCount val="33"/>
                <c:pt idx="0">
                  <c:v>45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20</c:v>
                </c:pt>
                <c:pt idx="8">
                  <c:v>65</c:v>
                </c:pt>
                <c:pt idx="9">
                  <c:v>0</c:v>
                </c:pt>
                <c:pt idx="10">
                  <c:v>75</c:v>
                </c:pt>
                <c:pt idx="11">
                  <c:v>0</c:v>
                </c:pt>
                <c:pt idx="12">
                  <c:v>120</c:v>
                </c:pt>
                <c:pt idx="13">
                  <c:v>0</c:v>
                </c:pt>
                <c:pt idx="14">
                  <c:v>20</c:v>
                </c:pt>
                <c:pt idx="15">
                  <c:v>40</c:v>
                </c:pt>
                <c:pt idx="16">
                  <c:v>90</c:v>
                </c:pt>
                <c:pt idx="17">
                  <c:v>0</c:v>
                </c:pt>
                <c:pt idx="18">
                  <c:v>0</c:v>
                </c:pt>
                <c:pt idx="19">
                  <c:v>30</c:v>
                </c:pt>
                <c:pt idx="20">
                  <c:v>80</c:v>
                </c:pt>
                <c:pt idx="21">
                  <c:v>0</c:v>
                </c:pt>
                <c:pt idx="22">
                  <c:v>20</c:v>
                </c:pt>
                <c:pt idx="23">
                  <c:v>0</c:v>
                </c:pt>
                <c:pt idx="24">
                  <c:v>80</c:v>
                </c:pt>
                <c:pt idx="25">
                  <c:v>0</c:v>
                </c:pt>
                <c:pt idx="26">
                  <c:v>20</c:v>
                </c:pt>
                <c:pt idx="27">
                  <c:v>0</c:v>
                </c:pt>
                <c:pt idx="28">
                  <c:v>810</c:v>
                </c:pt>
                <c:pt idx="29">
                  <c:v>490</c:v>
                </c:pt>
                <c:pt idx="30">
                  <c:v>20</c:v>
                </c:pt>
                <c:pt idx="31">
                  <c:v>145</c:v>
                </c:pt>
                <c:pt idx="32">
                  <c:v>90</c:v>
                </c:pt>
              </c:numCache>
            </c:numRef>
          </c:val>
        </c:ser>
        <c:ser>
          <c:idx val="6"/>
          <c:order val="6"/>
          <c:val>
            <c:numRef>
              <c:f>Tabelle3!$G$10:$AN$10</c:f>
              <c:numCache>
                <c:formatCode>General</c:formatCode>
                <c:ptCount val="33"/>
                <c:pt idx="0">
                  <c:v>20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20</c:v>
                </c:pt>
                <c:pt idx="5">
                  <c:v>10</c:v>
                </c:pt>
                <c:pt idx="6">
                  <c:v>0</c:v>
                </c:pt>
                <c:pt idx="7">
                  <c:v>30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420</c:v>
                </c:pt>
                <c:pt idx="29">
                  <c:v>120</c:v>
                </c:pt>
                <c:pt idx="30">
                  <c:v>60</c:v>
                </c:pt>
                <c:pt idx="31">
                  <c:v>0</c:v>
                </c:pt>
                <c:pt idx="32">
                  <c:v>120</c:v>
                </c:pt>
              </c:numCache>
            </c:numRef>
          </c:val>
        </c:ser>
        <c:ser>
          <c:idx val="7"/>
          <c:order val="7"/>
          <c:val>
            <c:numRef>
              <c:f>Tabelle3!$G$11:$AN$11</c:f>
              <c:numCache>
                <c:formatCode>General</c:formatCode>
                <c:ptCount val="33"/>
                <c:pt idx="0">
                  <c:v>20</c:v>
                </c:pt>
                <c:pt idx="1">
                  <c:v>50</c:v>
                </c:pt>
                <c:pt idx="2">
                  <c:v>30</c:v>
                </c:pt>
                <c:pt idx="3">
                  <c:v>20</c:v>
                </c:pt>
                <c:pt idx="4">
                  <c:v>135</c:v>
                </c:pt>
                <c:pt idx="5">
                  <c:v>55</c:v>
                </c:pt>
                <c:pt idx="6">
                  <c:v>20</c:v>
                </c:pt>
                <c:pt idx="7">
                  <c:v>230</c:v>
                </c:pt>
                <c:pt idx="8">
                  <c:v>125</c:v>
                </c:pt>
                <c:pt idx="9">
                  <c:v>0</c:v>
                </c:pt>
                <c:pt idx="10">
                  <c:v>35</c:v>
                </c:pt>
                <c:pt idx="11">
                  <c:v>30</c:v>
                </c:pt>
                <c:pt idx="12">
                  <c:v>150</c:v>
                </c:pt>
                <c:pt idx="13">
                  <c:v>0</c:v>
                </c:pt>
                <c:pt idx="14">
                  <c:v>40</c:v>
                </c:pt>
                <c:pt idx="15">
                  <c:v>30</c:v>
                </c:pt>
                <c:pt idx="16">
                  <c:v>140</c:v>
                </c:pt>
                <c:pt idx="17">
                  <c:v>0</c:v>
                </c:pt>
                <c:pt idx="18">
                  <c:v>40</c:v>
                </c:pt>
                <c:pt idx="19">
                  <c:v>10</c:v>
                </c:pt>
                <c:pt idx="20">
                  <c:v>70</c:v>
                </c:pt>
                <c:pt idx="21">
                  <c:v>0</c:v>
                </c:pt>
                <c:pt idx="22">
                  <c:v>60</c:v>
                </c:pt>
                <c:pt idx="23">
                  <c:v>40</c:v>
                </c:pt>
                <c:pt idx="24">
                  <c:v>70</c:v>
                </c:pt>
                <c:pt idx="25">
                  <c:v>0</c:v>
                </c:pt>
                <c:pt idx="26">
                  <c:v>60</c:v>
                </c:pt>
                <c:pt idx="27">
                  <c:v>40</c:v>
                </c:pt>
                <c:pt idx="28">
                  <c:v>1620</c:v>
                </c:pt>
                <c:pt idx="29">
                  <c:v>710</c:v>
                </c:pt>
                <c:pt idx="30">
                  <c:v>105</c:v>
                </c:pt>
                <c:pt idx="31">
                  <c:v>285</c:v>
                </c:pt>
                <c:pt idx="32">
                  <c:v>400</c:v>
                </c:pt>
              </c:numCache>
            </c:numRef>
          </c:val>
        </c:ser>
        <c:ser>
          <c:idx val="8"/>
          <c:order val="8"/>
          <c:val>
            <c:numRef>
              <c:f>Tabelle3!$G$12:$AN$12</c:f>
              <c:numCache>
                <c:formatCode>General</c:formatCode>
                <c:ptCount val="33"/>
                <c:pt idx="0">
                  <c:v>70</c:v>
                </c:pt>
                <c:pt idx="1">
                  <c:v>20</c:v>
                </c:pt>
                <c:pt idx="2">
                  <c:v>0</c:v>
                </c:pt>
                <c:pt idx="3">
                  <c:v>30</c:v>
                </c:pt>
                <c:pt idx="4">
                  <c:v>10</c:v>
                </c:pt>
                <c:pt idx="5">
                  <c:v>60</c:v>
                </c:pt>
                <c:pt idx="6">
                  <c:v>0</c:v>
                </c:pt>
                <c:pt idx="7">
                  <c:v>70</c:v>
                </c:pt>
                <c:pt idx="8">
                  <c:v>80</c:v>
                </c:pt>
                <c:pt idx="9">
                  <c:v>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40</c:v>
                </c:pt>
                <c:pt idx="16">
                  <c:v>120</c:v>
                </c:pt>
                <c:pt idx="17">
                  <c:v>0</c:v>
                </c:pt>
                <c:pt idx="18">
                  <c:v>20</c:v>
                </c:pt>
                <c:pt idx="19">
                  <c:v>20</c:v>
                </c:pt>
                <c:pt idx="20">
                  <c:v>90</c:v>
                </c:pt>
                <c:pt idx="21">
                  <c:v>0</c:v>
                </c:pt>
                <c:pt idx="22">
                  <c:v>0</c:v>
                </c:pt>
                <c:pt idx="23">
                  <c:v>40</c:v>
                </c:pt>
                <c:pt idx="24">
                  <c:v>90</c:v>
                </c:pt>
                <c:pt idx="25">
                  <c:v>0</c:v>
                </c:pt>
                <c:pt idx="26">
                  <c:v>0</c:v>
                </c:pt>
                <c:pt idx="27">
                  <c:v>40</c:v>
                </c:pt>
                <c:pt idx="28">
                  <c:v>990</c:v>
                </c:pt>
                <c:pt idx="29">
                  <c:v>480</c:v>
                </c:pt>
                <c:pt idx="30">
                  <c:v>80</c:v>
                </c:pt>
                <c:pt idx="31">
                  <c:v>50</c:v>
                </c:pt>
                <c:pt idx="32">
                  <c:v>260</c:v>
                </c:pt>
              </c:numCache>
            </c:numRef>
          </c:val>
        </c:ser>
        <c:ser>
          <c:idx val="9"/>
          <c:order val="9"/>
          <c:val>
            <c:numRef>
              <c:f>Tabelle3!$G$13:$AN$13</c:f>
              <c:numCache>
                <c:formatCode>General</c:formatCode>
                <c:ptCount val="33"/>
                <c:pt idx="0">
                  <c:v>130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30</c:v>
                </c:pt>
                <c:pt idx="6">
                  <c:v>0</c:v>
                </c:pt>
                <c:pt idx="7">
                  <c:v>60</c:v>
                </c:pt>
                <c:pt idx="8">
                  <c:v>60</c:v>
                </c:pt>
                <c:pt idx="9">
                  <c:v>0</c:v>
                </c:pt>
                <c:pt idx="10">
                  <c:v>0</c:v>
                </c:pt>
                <c:pt idx="11">
                  <c:v>80</c:v>
                </c:pt>
                <c:pt idx="12">
                  <c:v>30</c:v>
                </c:pt>
                <c:pt idx="13">
                  <c:v>0</c:v>
                </c:pt>
                <c:pt idx="14">
                  <c:v>10</c:v>
                </c:pt>
                <c:pt idx="15">
                  <c:v>50</c:v>
                </c:pt>
                <c:pt idx="16">
                  <c:v>160</c:v>
                </c:pt>
                <c:pt idx="17">
                  <c:v>0</c:v>
                </c:pt>
                <c:pt idx="18">
                  <c:v>160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90</c:v>
                </c:pt>
                <c:pt idx="28">
                  <c:v>1110</c:v>
                </c:pt>
                <c:pt idx="29">
                  <c:v>410</c:v>
                </c:pt>
                <c:pt idx="30">
                  <c:v>30</c:v>
                </c:pt>
                <c:pt idx="31">
                  <c:v>170</c:v>
                </c:pt>
                <c:pt idx="32">
                  <c:v>370</c:v>
                </c:pt>
              </c:numCache>
            </c:numRef>
          </c:val>
        </c:ser>
        <c:ser>
          <c:idx val="10"/>
          <c:order val="10"/>
          <c:val>
            <c:numRef>
              <c:f>Tabelle3!$G$14:$AN$14</c:f>
              <c:numCache>
                <c:formatCode>General</c:formatCode>
                <c:ptCount val="33"/>
                <c:pt idx="0">
                  <c:v>630</c:v>
                </c:pt>
                <c:pt idx="1">
                  <c:v>395</c:v>
                </c:pt>
                <c:pt idx="2">
                  <c:v>190</c:v>
                </c:pt>
                <c:pt idx="3">
                  <c:v>445</c:v>
                </c:pt>
                <c:pt idx="4">
                  <c:v>1205</c:v>
                </c:pt>
                <c:pt idx="5">
                  <c:v>385</c:v>
                </c:pt>
                <c:pt idx="6">
                  <c:v>120</c:v>
                </c:pt>
                <c:pt idx="7">
                  <c:v>2010</c:v>
                </c:pt>
                <c:pt idx="8">
                  <c:v>1180</c:v>
                </c:pt>
                <c:pt idx="9">
                  <c:v>0</c:v>
                </c:pt>
                <c:pt idx="10">
                  <c:v>335</c:v>
                </c:pt>
                <c:pt idx="11">
                  <c:v>630</c:v>
                </c:pt>
                <c:pt idx="12">
                  <c:v>1110</c:v>
                </c:pt>
                <c:pt idx="13">
                  <c:v>0</c:v>
                </c:pt>
                <c:pt idx="14">
                  <c:v>270</c:v>
                </c:pt>
                <c:pt idx="15">
                  <c:v>720</c:v>
                </c:pt>
                <c:pt idx="16">
                  <c:v>1120</c:v>
                </c:pt>
                <c:pt idx="17">
                  <c:v>0</c:v>
                </c:pt>
                <c:pt idx="18">
                  <c:v>460</c:v>
                </c:pt>
                <c:pt idx="19">
                  <c:v>390</c:v>
                </c:pt>
                <c:pt idx="20">
                  <c:v>610</c:v>
                </c:pt>
                <c:pt idx="21">
                  <c:v>0</c:v>
                </c:pt>
                <c:pt idx="22">
                  <c:v>335</c:v>
                </c:pt>
                <c:pt idx="23">
                  <c:v>670</c:v>
                </c:pt>
                <c:pt idx="24">
                  <c:v>610</c:v>
                </c:pt>
                <c:pt idx="25">
                  <c:v>0</c:v>
                </c:pt>
                <c:pt idx="26">
                  <c:v>335</c:v>
                </c:pt>
                <c:pt idx="27">
                  <c:v>670</c:v>
                </c:pt>
                <c:pt idx="28">
                  <c:v>14825</c:v>
                </c:pt>
                <c:pt idx="29">
                  <c:v>6465</c:v>
                </c:pt>
                <c:pt idx="30">
                  <c:v>780</c:v>
                </c:pt>
                <c:pt idx="31">
                  <c:v>2045</c:v>
                </c:pt>
                <c:pt idx="32">
                  <c:v>5535</c:v>
                </c:pt>
              </c:numCache>
            </c:numRef>
          </c:val>
        </c:ser>
        <c:ser>
          <c:idx val="11"/>
          <c:order val="11"/>
          <c:val>
            <c:numRef>
              <c:f>Tabelle3!$G$15:$AN$15</c:f>
              <c:numCache>
                <c:formatCode>General</c:formatCode>
                <c:ptCount val="33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275</c:v>
                </c:pt>
                <c:pt idx="4">
                  <c:v>40</c:v>
                </c:pt>
                <c:pt idx="5">
                  <c:v>20</c:v>
                </c:pt>
                <c:pt idx="6">
                  <c:v>0</c:v>
                </c:pt>
                <c:pt idx="7">
                  <c:v>210</c:v>
                </c:pt>
                <c:pt idx="8">
                  <c:v>40</c:v>
                </c:pt>
                <c:pt idx="9">
                  <c:v>0</c:v>
                </c:pt>
                <c:pt idx="10">
                  <c:v>10</c:v>
                </c:pt>
                <c:pt idx="11">
                  <c:v>290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255</c:v>
                </c:pt>
                <c:pt idx="16">
                  <c:v>40</c:v>
                </c:pt>
                <c:pt idx="17">
                  <c:v>0</c:v>
                </c:pt>
                <c:pt idx="18">
                  <c:v>0</c:v>
                </c:pt>
                <c:pt idx="19">
                  <c:v>230</c:v>
                </c:pt>
                <c:pt idx="20">
                  <c:v>0</c:v>
                </c:pt>
                <c:pt idx="21">
                  <c:v>0</c:v>
                </c:pt>
                <c:pt idx="22">
                  <c:v>10</c:v>
                </c:pt>
                <c:pt idx="23">
                  <c:v>360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360</c:v>
                </c:pt>
                <c:pt idx="28">
                  <c:v>2525</c:v>
                </c:pt>
                <c:pt idx="29">
                  <c:v>150</c:v>
                </c:pt>
                <c:pt idx="30">
                  <c:v>40</c:v>
                </c:pt>
                <c:pt idx="31">
                  <c:v>30</c:v>
                </c:pt>
                <c:pt idx="32">
                  <c:v>1980</c:v>
                </c:pt>
              </c:numCache>
            </c:numRef>
          </c:val>
        </c:ser>
        <c:ser>
          <c:idx val="12"/>
          <c:order val="12"/>
          <c:val>
            <c:numRef>
              <c:f>Tabelle3!$G$16:$AN$16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130</c:v>
                </c:pt>
                <c:pt idx="4">
                  <c:v>10</c:v>
                </c:pt>
                <c:pt idx="5">
                  <c:v>30</c:v>
                </c:pt>
                <c:pt idx="6">
                  <c:v>0</c:v>
                </c:pt>
                <c:pt idx="7">
                  <c:v>350</c:v>
                </c:pt>
                <c:pt idx="8">
                  <c:v>60</c:v>
                </c:pt>
                <c:pt idx="9">
                  <c:v>0</c:v>
                </c:pt>
                <c:pt idx="10">
                  <c:v>10</c:v>
                </c:pt>
                <c:pt idx="11">
                  <c:v>200</c:v>
                </c:pt>
                <c:pt idx="12">
                  <c:v>130</c:v>
                </c:pt>
                <c:pt idx="13">
                  <c:v>0</c:v>
                </c:pt>
                <c:pt idx="14">
                  <c:v>10</c:v>
                </c:pt>
                <c:pt idx="15">
                  <c:v>130</c:v>
                </c:pt>
                <c:pt idx="16">
                  <c:v>0</c:v>
                </c:pt>
                <c:pt idx="17">
                  <c:v>0</c:v>
                </c:pt>
                <c:pt idx="18">
                  <c:v>60</c:v>
                </c:pt>
                <c:pt idx="19">
                  <c:v>120</c:v>
                </c:pt>
                <c:pt idx="20">
                  <c:v>70</c:v>
                </c:pt>
                <c:pt idx="21">
                  <c:v>0</c:v>
                </c:pt>
                <c:pt idx="22">
                  <c:v>20</c:v>
                </c:pt>
                <c:pt idx="23">
                  <c:v>150</c:v>
                </c:pt>
                <c:pt idx="24">
                  <c:v>70</c:v>
                </c:pt>
                <c:pt idx="25">
                  <c:v>0</c:v>
                </c:pt>
                <c:pt idx="26">
                  <c:v>20</c:v>
                </c:pt>
                <c:pt idx="27">
                  <c:v>150</c:v>
                </c:pt>
                <c:pt idx="28">
                  <c:v>1890</c:v>
                </c:pt>
                <c:pt idx="29">
                  <c:v>340</c:v>
                </c:pt>
                <c:pt idx="30">
                  <c:v>50</c:v>
                </c:pt>
                <c:pt idx="31">
                  <c:v>120</c:v>
                </c:pt>
                <c:pt idx="32">
                  <c:v>1230</c:v>
                </c:pt>
              </c:numCache>
            </c:numRef>
          </c:val>
        </c:ser>
        <c:ser>
          <c:idx val="13"/>
          <c:order val="13"/>
          <c:val>
            <c:numRef>
              <c:f>Tabelle3!$G$17:$AN$17</c:f>
              <c:numCache>
                <c:formatCode>General</c:formatCode>
                <c:ptCount val="33"/>
                <c:pt idx="0">
                  <c:v>105</c:v>
                </c:pt>
                <c:pt idx="1">
                  <c:v>5</c:v>
                </c:pt>
                <c:pt idx="2">
                  <c:v>0</c:v>
                </c:pt>
                <c:pt idx="3">
                  <c:v>90</c:v>
                </c:pt>
                <c:pt idx="4">
                  <c:v>50</c:v>
                </c:pt>
                <c:pt idx="5">
                  <c:v>20</c:v>
                </c:pt>
                <c:pt idx="6">
                  <c:v>0</c:v>
                </c:pt>
                <c:pt idx="7">
                  <c:v>150</c:v>
                </c:pt>
                <c:pt idx="8">
                  <c:v>80</c:v>
                </c:pt>
                <c:pt idx="9">
                  <c:v>0</c:v>
                </c:pt>
                <c:pt idx="10">
                  <c:v>15</c:v>
                </c:pt>
                <c:pt idx="11">
                  <c:v>80</c:v>
                </c:pt>
                <c:pt idx="12">
                  <c:v>40</c:v>
                </c:pt>
                <c:pt idx="13">
                  <c:v>0</c:v>
                </c:pt>
                <c:pt idx="14">
                  <c:v>50</c:v>
                </c:pt>
                <c:pt idx="15">
                  <c:v>40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90</c:v>
                </c:pt>
                <c:pt idx="20">
                  <c:v>60</c:v>
                </c:pt>
                <c:pt idx="21">
                  <c:v>0</c:v>
                </c:pt>
                <c:pt idx="22">
                  <c:v>60</c:v>
                </c:pt>
                <c:pt idx="23">
                  <c:v>0</c:v>
                </c:pt>
                <c:pt idx="24">
                  <c:v>60</c:v>
                </c:pt>
                <c:pt idx="25">
                  <c:v>0</c:v>
                </c:pt>
                <c:pt idx="26">
                  <c:v>60</c:v>
                </c:pt>
                <c:pt idx="27">
                  <c:v>0</c:v>
                </c:pt>
                <c:pt idx="28">
                  <c:v>1275</c:v>
                </c:pt>
                <c:pt idx="29">
                  <c:v>415</c:v>
                </c:pt>
                <c:pt idx="30">
                  <c:v>25</c:v>
                </c:pt>
                <c:pt idx="31">
                  <c:v>185</c:v>
                </c:pt>
                <c:pt idx="32">
                  <c:v>450</c:v>
                </c:pt>
              </c:numCache>
            </c:numRef>
          </c:val>
        </c:ser>
        <c:ser>
          <c:idx val="14"/>
          <c:order val="14"/>
          <c:val>
            <c:numRef>
              <c:f>Tabelle3!$G$18:$AN$18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50</c:v>
                </c:pt>
              </c:numCache>
            </c:numRef>
          </c:val>
        </c:ser>
        <c:ser>
          <c:idx val="15"/>
          <c:order val="15"/>
          <c:val>
            <c:numRef>
              <c:f>Tabelle3!$G$19:$AN$19</c:f>
              <c:numCache>
                <c:formatCode>General</c:formatCode>
                <c:ptCount val="33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145</c:v>
                </c:pt>
                <c:pt idx="4">
                  <c:v>40</c:v>
                </c:pt>
                <c:pt idx="5">
                  <c:v>20</c:v>
                </c:pt>
                <c:pt idx="6">
                  <c:v>0</c:v>
                </c:pt>
                <c:pt idx="7">
                  <c:v>380</c:v>
                </c:pt>
                <c:pt idx="8">
                  <c:v>75</c:v>
                </c:pt>
                <c:pt idx="9">
                  <c:v>0</c:v>
                </c:pt>
                <c:pt idx="10">
                  <c:v>55</c:v>
                </c:pt>
                <c:pt idx="11">
                  <c:v>270</c:v>
                </c:pt>
                <c:pt idx="12">
                  <c:v>40</c:v>
                </c:pt>
                <c:pt idx="13">
                  <c:v>0</c:v>
                </c:pt>
                <c:pt idx="14">
                  <c:v>40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40</c:v>
                </c:pt>
                <c:pt idx="19">
                  <c:v>320</c:v>
                </c:pt>
                <c:pt idx="20">
                  <c:v>20</c:v>
                </c:pt>
                <c:pt idx="21">
                  <c:v>0</c:v>
                </c:pt>
                <c:pt idx="22">
                  <c:v>0</c:v>
                </c:pt>
                <c:pt idx="23">
                  <c:v>200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200</c:v>
                </c:pt>
                <c:pt idx="28">
                  <c:v>2390</c:v>
                </c:pt>
                <c:pt idx="29">
                  <c:v>215</c:v>
                </c:pt>
                <c:pt idx="30">
                  <c:v>40</c:v>
                </c:pt>
                <c:pt idx="31">
                  <c:v>135</c:v>
                </c:pt>
                <c:pt idx="32">
                  <c:v>1815</c:v>
                </c:pt>
              </c:numCache>
            </c:numRef>
          </c:val>
        </c:ser>
        <c:ser>
          <c:idx val="16"/>
          <c:order val="16"/>
          <c:val>
            <c:numRef>
              <c:f>Tabelle3!$G$20:$AN$20</c:f>
              <c:numCache>
                <c:formatCode>General</c:formatCode>
                <c:ptCount val="33"/>
                <c:pt idx="0">
                  <c:v>60</c:v>
                </c:pt>
                <c:pt idx="1">
                  <c:v>15</c:v>
                </c:pt>
                <c:pt idx="2">
                  <c:v>120</c:v>
                </c:pt>
                <c:pt idx="3">
                  <c:v>30</c:v>
                </c:pt>
                <c:pt idx="4">
                  <c:v>90</c:v>
                </c:pt>
                <c:pt idx="5">
                  <c:v>30</c:v>
                </c:pt>
                <c:pt idx="6">
                  <c:v>0</c:v>
                </c:pt>
                <c:pt idx="7">
                  <c:v>460</c:v>
                </c:pt>
                <c:pt idx="8">
                  <c:v>20</c:v>
                </c:pt>
                <c:pt idx="9">
                  <c:v>0</c:v>
                </c:pt>
                <c:pt idx="10">
                  <c:v>65</c:v>
                </c:pt>
                <c:pt idx="11">
                  <c:v>300</c:v>
                </c:pt>
                <c:pt idx="12">
                  <c:v>20</c:v>
                </c:pt>
                <c:pt idx="13">
                  <c:v>0</c:v>
                </c:pt>
                <c:pt idx="14">
                  <c:v>10</c:v>
                </c:pt>
                <c:pt idx="15">
                  <c:v>200</c:v>
                </c:pt>
                <c:pt idx="16">
                  <c:v>70</c:v>
                </c:pt>
                <c:pt idx="17">
                  <c:v>0</c:v>
                </c:pt>
                <c:pt idx="18">
                  <c:v>0</c:v>
                </c:pt>
                <c:pt idx="19">
                  <c:v>140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40</c:v>
                </c:pt>
                <c:pt idx="28">
                  <c:v>1935</c:v>
                </c:pt>
                <c:pt idx="29">
                  <c:v>260</c:v>
                </c:pt>
                <c:pt idx="30">
                  <c:v>45</c:v>
                </c:pt>
                <c:pt idx="31">
                  <c:v>195</c:v>
                </c:pt>
                <c:pt idx="32">
                  <c:v>1210</c:v>
                </c:pt>
              </c:numCache>
            </c:numRef>
          </c:val>
        </c:ser>
        <c:ser>
          <c:idx val="17"/>
          <c:order val="17"/>
          <c:val>
            <c:numRef>
              <c:f>Tabelle3!$G$21:$AN$21</c:f>
              <c:numCache>
                <c:formatCode>General</c:formatCode>
                <c:ptCount val="33"/>
                <c:pt idx="0">
                  <c:v>20</c:v>
                </c:pt>
                <c:pt idx="1">
                  <c:v>5</c:v>
                </c:pt>
                <c:pt idx="2">
                  <c:v>0</c:v>
                </c:pt>
                <c:pt idx="3">
                  <c:v>110</c:v>
                </c:pt>
                <c:pt idx="4">
                  <c:v>40</c:v>
                </c:pt>
                <c:pt idx="5">
                  <c:v>80</c:v>
                </c:pt>
                <c:pt idx="6">
                  <c:v>0</c:v>
                </c:pt>
                <c:pt idx="7">
                  <c:v>210</c:v>
                </c:pt>
                <c:pt idx="8">
                  <c:v>80</c:v>
                </c:pt>
                <c:pt idx="9">
                  <c:v>0</c:v>
                </c:pt>
                <c:pt idx="10">
                  <c:v>20</c:v>
                </c:pt>
                <c:pt idx="11">
                  <c:v>130</c:v>
                </c:pt>
                <c:pt idx="12">
                  <c:v>40</c:v>
                </c:pt>
                <c:pt idx="13">
                  <c:v>0</c:v>
                </c:pt>
                <c:pt idx="14">
                  <c:v>120</c:v>
                </c:pt>
                <c:pt idx="15">
                  <c:v>220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30</c:v>
                </c:pt>
                <c:pt idx="20">
                  <c:v>20</c:v>
                </c:pt>
                <c:pt idx="21">
                  <c:v>0</c:v>
                </c:pt>
                <c:pt idx="22">
                  <c:v>0</c:v>
                </c:pt>
                <c:pt idx="23">
                  <c:v>80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80</c:v>
                </c:pt>
                <c:pt idx="28">
                  <c:v>1440</c:v>
                </c:pt>
                <c:pt idx="29">
                  <c:v>220</c:v>
                </c:pt>
                <c:pt idx="30">
                  <c:v>85</c:v>
                </c:pt>
                <c:pt idx="31">
                  <c:v>140</c:v>
                </c:pt>
                <c:pt idx="32">
                  <c:v>860</c:v>
                </c:pt>
              </c:numCache>
            </c:numRef>
          </c:val>
        </c:ser>
        <c:ser>
          <c:idx val="18"/>
          <c:order val="18"/>
          <c:val>
            <c:numRef>
              <c:f>Tabelle3!$G$22:$AN$22</c:f>
              <c:numCache>
                <c:formatCode>General</c:formatCode>
                <c:ptCount val="33"/>
                <c:pt idx="0">
                  <c:v>235</c:v>
                </c:pt>
                <c:pt idx="1">
                  <c:v>85</c:v>
                </c:pt>
                <c:pt idx="2">
                  <c:v>120</c:v>
                </c:pt>
                <c:pt idx="3">
                  <c:v>790</c:v>
                </c:pt>
                <c:pt idx="4">
                  <c:v>270</c:v>
                </c:pt>
                <c:pt idx="5">
                  <c:v>200</c:v>
                </c:pt>
                <c:pt idx="6">
                  <c:v>0</c:v>
                </c:pt>
                <c:pt idx="7">
                  <c:v>1760</c:v>
                </c:pt>
                <c:pt idx="8">
                  <c:v>355</c:v>
                </c:pt>
                <c:pt idx="9">
                  <c:v>0</c:v>
                </c:pt>
                <c:pt idx="10">
                  <c:v>175</c:v>
                </c:pt>
                <c:pt idx="11">
                  <c:v>1300</c:v>
                </c:pt>
                <c:pt idx="12">
                  <c:v>270</c:v>
                </c:pt>
                <c:pt idx="13">
                  <c:v>0</c:v>
                </c:pt>
                <c:pt idx="14">
                  <c:v>230</c:v>
                </c:pt>
                <c:pt idx="15">
                  <c:v>1145</c:v>
                </c:pt>
                <c:pt idx="16">
                  <c:v>130</c:v>
                </c:pt>
                <c:pt idx="17">
                  <c:v>0</c:v>
                </c:pt>
                <c:pt idx="18">
                  <c:v>100</c:v>
                </c:pt>
                <c:pt idx="19">
                  <c:v>940</c:v>
                </c:pt>
                <c:pt idx="20">
                  <c:v>170</c:v>
                </c:pt>
                <c:pt idx="21">
                  <c:v>0</c:v>
                </c:pt>
                <c:pt idx="22">
                  <c:v>90</c:v>
                </c:pt>
                <c:pt idx="23">
                  <c:v>830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9195</c:v>
                </c:pt>
                <c:pt idx="29">
                  <c:v>1430</c:v>
                </c:pt>
                <c:pt idx="30">
                  <c:v>285</c:v>
                </c:pt>
                <c:pt idx="31">
                  <c:v>715</c:v>
                </c:pt>
                <c:pt idx="32">
                  <c:v>6765</c:v>
                </c:pt>
              </c:numCache>
            </c:numRef>
          </c:val>
        </c:ser>
        <c:ser>
          <c:idx val="19"/>
          <c:order val="19"/>
          <c:val>
            <c:numRef>
              <c:f>Tabelle3!$G$23:$AN$23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440</c:v>
                </c:pt>
                <c:pt idx="29">
                  <c:v>420</c:v>
                </c:pt>
                <c:pt idx="30">
                  <c:v>10</c:v>
                </c:pt>
                <c:pt idx="31">
                  <c:v>0</c:v>
                </c:pt>
                <c:pt idx="32">
                  <c:v>10</c:v>
                </c:pt>
              </c:numCache>
            </c:numRef>
          </c:val>
        </c:ser>
        <c:ser>
          <c:idx val="20"/>
          <c:order val="20"/>
          <c:val>
            <c:numRef>
              <c:f>Tabelle3!$G$24:$AN$24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40</c:v>
                </c:pt>
                <c:pt idx="29">
                  <c:v>0</c:v>
                </c:pt>
                <c:pt idx="30">
                  <c:v>20</c:v>
                </c:pt>
                <c:pt idx="31">
                  <c:v>0</c:v>
                </c:pt>
                <c:pt idx="32">
                  <c:v>20</c:v>
                </c:pt>
              </c:numCache>
            </c:numRef>
          </c:val>
        </c:ser>
        <c:ser>
          <c:idx val="21"/>
          <c:order val="21"/>
          <c:val>
            <c:numRef>
              <c:f>Tabelle3!$G$25:$AN$25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2"/>
          <c:order val="22"/>
          <c:val>
            <c:numRef>
              <c:f>Tabelle3!$G$26:$AN$26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90</c:v>
                </c:pt>
                <c:pt idx="16">
                  <c:v>20</c:v>
                </c:pt>
                <c:pt idx="17">
                  <c:v>0</c:v>
                </c:pt>
                <c:pt idx="18">
                  <c:v>20</c:v>
                </c:pt>
                <c:pt idx="19">
                  <c:v>110</c:v>
                </c:pt>
                <c:pt idx="20">
                  <c:v>20</c:v>
                </c:pt>
                <c:pt idx="21">
                  <c:v>0</c:v>
                </c:pt>
                <c:pt idx="22">
                  <c:v>40</c:v>
                </c:pt>
                <c:pt idx="23">
                  <c:v>40</c:v>
                </c:pt>
                <c:pt idx="24">
                  <c:v>20</c:v>
                </c:pt>
                <c:pt idx="25">
                  <c:v>0</c:v>
                </c:pt>
                <c:pt idx="26">
                  <c:v>40</c:v>
                </c:pt>
                <c:pt idx="27">
                  <c:v>40</c:v>
                </c:pt>
                <c:pt idx="28">
                  <c:v>700</c:v>
                </c:pt>
                <c:pt idx="29">
                  <c:v>70</c:v>
                </c:pt>
                <c:pt idx="30">
                  <c:v>0</c:v>
                </c:pt>
                <c:pt idx="31">
                  <c:v>100</c:v>
                </c:pt>
                <c:pt idx="32">
                  <c:v>530</c:v>
                </c:pt>
              </c:numCache>
            </c:numRef>
          </c:val>
        </c:ser>
        <c:ser>
          <c:idx val="23"/>
          <c:order val="23"/>
          <c:val>
            <c:numRef>
              <c:f>Tabelle3!$G$27:$AN$27</c:f>
              <c:numCache>
                <c:formatCode>General</c:formatCode>
                <c:ptCount val="33"/>
                <c:pt idx="0">
                  <c:v>160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40</c:v>
                </c:pt>
                <c:pt idx="11">
                  <c:v>20</c:v>
                </c:pt>
                <c:pt idx="12">
                  <c:v>20</c:v>
                </c:pt>
                <c:pt idx="13">
                  <c:v>0</c:v>
                </c:pt>
                <c:pt idx="14">
                  <c:v>10</c:v>
                </c:pt>
                <c:pt idx="15">
                  <c:v>20</c:v>
                </c:pt>
                <c:pt idx="16">
                  <c:v>40</c:v>
                </c:pt>
                <c:pt idx="17">
                  <c:v>0</c:v>
                </c:pt>
                <c:pt idx="18">
                  <c:v>0</c:v>
                </c:pt>
                <c:pt idx="19">
                  <c:v>20</c:v>
                </c:pt>
                <c:pt idx="20">
                  <c:v>100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690</c:v>
                </c:pt>
                <c:pt idx="29">
                  <c:v>350</c:v>
                </c:pt>
                <c:pt idx="30">
                  <c:v>0</c:v>
                </c:pt>
                <c:pt idx="31">
                  <c:v>50</c:v>
                </c:pt>
                <c:pt idx="32">
                  <c:v>130</c:v>
                </c:pt>
              </c:numCache>
            </c:numRef>
          </c:val>
        </c:ser>
        <c:ser>
          <c:idx val="24"/>
          <c:order val="24"/>
          <c:val>
            <c:numRef>
              <c:f>Tabelle3!$G$28:$AN$28</c:f>
              <c:numCache>
                <c:formatCode>General</c:formatCode>
                <c:ptCount val="33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240</c:v>
                </c:pt>
                <c:pt idx="29">
                  <c:v>190</c:v>
                </c:pt>
                <c:pt idx="30">
                  <c:v>0</c:v>
                </c:pt>
                <c:pt idx="31">
                  <c:v>0</c:v>
                </c:pt>
                <c:pt idx="32">
                  <c:v>30</c:v>
                </c:pt>
              </c:numCache>
            </c:numRef>
          </c:val>
        </c:ser>
        <c:ser>
          <c:idx val="25"/>
          <c:order val="25"/>
          <c:val>
            <c:numRef>
              <c:f>Tabelle3!$G$29:$AN$29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30</c:v>
                </c:pt>
                <c:pt idx="6">
                  <c:v>0</c:v>
                </c:pt>
                <c:pt idx="7">
                  <c:v>210</c:v>
                </c:pt>
                <c:pt idx="8">
                  <c:v>80</c:v>
                </c:pt>
                <c:pt idx="9">
                  <c:v>0</c:v>
                </c:pt>
                <c:pt idx="10">
                  <c:v>40</c:v>
                </c:pt>
                <c:pt idx="11">
                  <c:v>140</c:v>
                </c:pt>
                <c:pt idx="12">
                  <c:v>60</c:v>
                </c:pt>
                <c:pt idx="13">
                  <c:v>0</c:v>
                </c:pt>
                <c:pt idx="14">
                  <c:v>10</c:v>
                </c:pt>
                <c:pt idx="15">
                  <c:v>110</c:v>
                </c:pt>
                <c:pt idx="16">
                  <c:v>220</c:v>
                </c:pt>
                <c:pt idx="17">
                  <c:v>0</c:v>
                </c:pt>
                <c:pt idx="18">
                  <c:v>20</c:v>
                </c:pt>
                <c:pt idx="19">
                  <c:v>130</c:v>
                </c:pt>
                <c:pt idx="20">
                  <c:v>240</c:v>
                </c:pt>
                <c:pt idx="21">
                  <c:v>0</c:v>
                </c:pt>
                <c:pt idx="22">
                  <c:v>40</c:v>
                </c:pt>
                <c:pt idx="23">
                  <c:v>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1410</c:v>
                </c:pt>
                <c:pt idx="29">
                  <c:v>620</c:v>
                </c:pt>
                <c:pt idx="30">
                  <c:v>30</c:v>
                </c:pt>
                <c:pt idx="31">
                  <c:v>110</c:v>
                </c:pt>
                <c:pt idx="32">
                  <c:v>650</c:v>
                </c:pt>
              </c:numCache>
            </c:numRef>
          </c:val>
        </c:ser>
        <c:ser>
          <c:idx val="26"/>
          <c:order val="26"/>
          <c:val>
            <c:numRef>
              <c:f>Tabelle3!$G$30:$AN$30</c:f>
              <c:numCache>
                <c:formatCode>General</c:formatCode>
                <c:ptCount val="33"/>
                <c:pt idx="0">
                  <c:v>170</c:v>
                </c:pt>
                <c:pt idx="1">
                  <c:v>5</c:v>
                </c:pt>
                <c:pt idx="2">
                  <c:v>0</c:v>
                </c:pt>
                <c:pt idx="3">
                  <c:v>55</c:v>
                </c:pt>
                <c:pt idx="4">
                  <c:v>185</c:v>
                </c:pt>
                <c:pt idx="5">
                  <c:v>30</c:v>
                </c:pt>
                <c:pt idx="6">
                  <c:v>0</c:v>
                </c:pt>
                <c:pt idx="7">
                  <c:v>285</c:v>
                </c:pt>
                <c:pt idx="8">
                  <c:v>95</c:v>
                </c:pt>
                <c:pt idx="9">
                  <c:v>0</c:v>
                </c:pt>
                <c:pt idx="10">
                  <c:v>40</c:v>
                </c:pt>
                <c:pt idx="11">
                  <c:v>80</c:v>
                </c:pt>
                <c:pt idx="12">
                  <c:v>140</c:v>
                </c:pt>
                <c:pt idx="13">
                  <c:v>0</c:v>
                </c:pt>
                <c:pt idx="14">
                  <c:v>30</c:v>
                </c:pt>
                <c:pt idx="15">
                  <c:v>90</c:v>
                </c:pt>
                <c:pt idx="16">
                  <c:v>90</c:v>
                </c:pt>
                <c:pt idx="17">
                  <c:v>0</c:v>
                </c:pt>
                <c:pt idx="18">
                  <c:v>0</c:v>
                </c:pt>
                <c:pt idx="19">
                  <c:v>55</c:v>
                </c:pt>
                <c:pt idx="20">
                  <c:v>80</c:v>
                </c:pt>
                <c:pt idx="21">
                  <c:v>0</c:v>
                </c:pt>
                <c:pt idx="22">
                  <c:v>20</c:v>
                </c:pt>
                <c:pt idx="23">
                  <c:v>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1750</c:v>
                </c:pt>
                <c:pt idx="29">
                  <c:v>760</c:v>
                </c:pt>
                <c:pt idx="30">
                  <c:v>35</c:v>
                </c:pt>
                <c:pt idx="31">
                  <c:v>90</c:v>
                </c:pt>
                <c:pt idx="32">
                  <c:v>635</c:v>
                </c:pt>
              </c:numCache>
            </c:numRef>
          </c:val>
        </c:ser>
        <c:ser>
          <c:idx val="27"/>
          <c:order val="27"/>
          <c:val>
            <c:numRef>
              <c:f>Tabelle3!$G$31:$AN$31</c:f>
              <c:numCache>
                <c:formatCode>General</c:formatCode>
                <c:ptCount val="33"/>
                <c:pt idx="0">
                  <c:v>740</c:v>
                </c:pt>
                <c:pt idx="1">
                  <c:v>590</c:v>
                </c:pt>
                <c:pt idx="2">
                  <c:v>435</c:v>
                </c:pt>
                <c:pt idx="3">
                  <c:v>480</c:v>
                </c:pt>
                <c:pt idx="4">
                  <c:v>1680</c:v>
                </c:pt>
                <c:pt idx="5">
                  <c:v>645</c:v>
                </c:pt>
                <c:pt idx="6">
                  <c:v>120</c:v>
                </c:pt>
                <c:pt idx="7">
                  <c:v>4285</c:v>
                </c:pt>
                <c:pt idx="8">
                  <c:v>1710</c:v>
                </c:pt>
                <c:pt idx="9">
                  <c:v>0</c:v>
                </c:pt>
                <c:pt idx="10">
                  <c:v>590</c:v>
                </c:pt>
                <c:pt idx="11">
                  <c:v>2150</c:v>
                </c:pt>
                <c:pt idx="12">
                  <c:v>1580</c:v>
                </c:pt>
                <c:pt idx="13">
                  <c:v>0</c:v>
                </c:pt>
                <c:pt idx="14">
                  <c:v>540</c:v>
                </c:pt>
                <c:pt idx="15">
                  <c:v>2065</c:v>
                </c:pt>
                <c:pt idx="16">
                  <c:v>1560</c:v>
                </c:pt>
                <c:pt idx="17">
                  <c:v>0</c:v>
                </c:pt>
                <c:pt idx="18">
                  <c:v>580</c:v>
                </c:pt>
                <c:pt idx="19">
                  <c:v>1515</c:v>
                </c:pt>
                <c:pt idx="20">
                  <c:v>1100</c:v>
                </c:pt>
                <c:pt idx="21">
                  <c:v>0</c:v>
                </c:pt>
                <c:pt idx="22">
                  <c:v>485</c:v>
                </c:pt>
                <c:pt idx="23">
                  <c:v>1630</c:v>
                </c:pt>
                <c:pt idx="24">
                  <c:v>80</c:v>
                </c:pt>
                <c:pt idx="25">
                  <c:v>0</c:v>
                </c:pt>
                <c:pt idx="26">
                  <c:v>20</c:v>
                </c:pt>
                <c:pt idx="27">
                  <c:v>70</c:v>
                </c:pt>
                <c:pt idx="28">
                  <c:v>27950</c:v>
                </c:pt>
                <c:pt idx="29">
                  <c:v>8370</c:v>
                </c:pt>
                <c:pt idx="30">
                  <c:v>590</c:v>
                </c:pt>
                <c:pt idx="31">
                  <c:v>2750</c:v>
                </c:pt>
                <c:pt idx="32">
                  <c:v>12125</c:v>
                </c:pt>
              </c:numCache>
            </c:numRef>
          </c:val>
        </c:ser>
        <c:axId val="64133376"/>
        <c:axId val="64143360"/>
      </c:barChart>
      <c:catAx>
        <c:axId val="64133376"/>
        <c:scaling>
          <c:orientation val="minMax"/>
        </c:scaling>
        <c:axPos val="b"/>
        <c:tickLblPos val="nextTo"/>
        <c:crossAx val="64143360"/>
        <c:crosses val="autoZero"/>
        <c:auto val="1"/>
        <c:lblAlgn val="ctr"/>
        <c:lblOffset val="100"/>
      </c:catAx>
      <c:valAx>
        <c:axId val="64143360"/>
        <c:scaling>
          <c:orientation val="minMax"/>
        </c:scaling>
        <c:axPos val="l"/>
        <c:majorGridlines/>
        <c:numFmt formatCode="General" sourceLinked="1"/>
        <c:tickLblPos val="nextTo"/>
        <c:crossAx val="64133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2547020037129522"/>
          <c:y val="8.3583552012839568E-2"/>
          <c:w val="0.61735017497812772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Tabelle3!$A$15</c:f>
              <c:strCache>
                <c:ptCount val="1"/>
                <c:pt idx="0">
                  <c:v>Mahlzeitenzubereitung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Tabelle3!$AJ$16:$AN$16</c:f>
              <c:numCache>
                <c:formatCode>General</c:formatCode>
                <c:ptCount val="5"/>
                <c:pt idx="0">
                  <c:v>1890</c:v>
                </c:pt>
                <c:pt idx="1">
                  <c:v>340</c:v>
                </c:pt>
                <c:pt idx="2">
                  <c:v>50</c:v>
                </c:pt>
                <c:pt idx="3">
                  <c:v>120</c:v>
                </c:pt>
                <c:pt idx="4">
                  <c:v>1230</c:v>
                </c:pt>
              </c:numCache>
            </c:numRef>
          </c:val>
        </c:ser>
        <c:ser>
          <c:idx val="2"/>
          <c:order val="1"/>
          <c:tx>
            <c:strRef>
              <c:f>Tabelle3!$A$16</c:f>
              <c:strCache>
                <c:ptCount val="1"/>
                <c:pt idx="0">
                  <c:v>Mahlzeitenservice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Tabelle3!$AJ$16:$AN$16</c:f>
              <c:numCache>
                <c:formatCode>General</c:formatCode>
                <c:ptCount val="5"/>
                <c:pt idx="0">
                  <c:v>1890</c:v>
                </c:pt>
                <c:pt idx="1">
                  <c:v>340</c:v>
                </c:pt>
                <c:pt idx="2">
                  <c:v>50</c:v>
                </c:pt>
                <c:pt idx="3">
                  <c:v>120</c:v>
                </c:pt>
                <c:pt idx="4">
                  <c:v>1230</c:v>
                </c:pt>
              </c:numCache>
            </c:numRef>
          </c:val>
        </c:ser>
        <c:ser>
          <c:idx val="3"/>
          <c:order val="2"/>
          <c:tx>
            <c:strRef>
              <c:f>Tabelle3!$A$17</c:f>
              <c:strCache>
                <c:ptCount val="1"/>
                <c:pt idx="0">
                  <c:v>Service Bewohner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Tabelle3!$AJ$17:$AN$17</c:f>
              <c:numCache>
                <c:formatCode>General</c:formatCode>
                <c:ptCount val="5"/>
                <c:pt idx="0">
                  <c:v>1275</c:v>
                </c:pt>
                <c:pt idx="1">
                  <c:v>415</c:v>
                </c:pt>
                <c:pt idx="2">
                  <c:v>25</c:v>
                </c:pt>
                <c:pt idx="3">
                  <c:v>185</c:v>
                </c:pt>
                <c:pt idx="4">
                  <c:v>450</c:v>
                </c:pt>
              </c:numCache>
            </c:numRef>
          </c:val>
        </c:ser>
        <c:ser>
          <c:idx val="4"/>
          <c:order val="3"/>
          <c:tx>
            <c:strRef>
              <c:f>Tabelle3!$A$18</c:f>
              <c:strCache>
                <c:ptCount val="1"/>
                <c:pt idx="0">
                  <c:v>Service Besucher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Tabelle3!$AJ$18:$AN$18</c:f>
              <c:numCache>
                <c:formatCode>General</c:formatCode>
                <c:ptCount val="5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</c:ser>
        <c:ser>
          <c:idx val="5"/>
          <c:order val="4"/>
          <c:tx>
            <c:strRef>
              <c:f>Tabelle3!$A$19</c:f>
              <c:strCache>
                <c:ptCount val="1"/>
                <c:pt idx="0">
                  <c:v>allg. Küchenarbeit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Tabelle3!$AJ$19:$AN$19</c:f>
              <c:numCache>
                <c:formatCode>General</c:formatCode>
                <c:ptCount val="5"/>
                <c:pt idx="0">
                  <c:v>2390</c:v>
                </c:pt>
                <c:pt idx="1">
                  <c:v>215</c:v>
                </c:pt>
                <c:pt idx="2">
                  <c:v>40</c:v>
                </c:pt>
                <c:pt idx="3">
                  <c:v>135</c:v>
                </c:pt>
                <c:pt idx="4">
                  <c:v>1815</c:v>
                </c:pt>
              </c:numCache>
            </c:numRef>
          </c:val>
        </c:ser>
        <c:ser>
          <c:idx val="6"/>
          <c:order val="5"/>
          <c:tx>
            <c:strRef>
              <c:f>Tabelle3!$A$20</c:f>
              <c:strCache>
                <c:ptCount val="1"/>
                <c:pt idx="0">
                  <c:v>Reinigung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Tabelle3!$AJ$20:$AN$20</c:f>
              <c:numCache>
                <c:formatCode>General</c:formatCode>
                <c:ptCount val="5"/>
                <c:pt idx="0">
                  <c:v>1935</c:v>
                </c:pt>
                <c:pt idx="1">
                  <c:v>260</c:v>
                </c:pt>
                <c:pt idx="2">
                  <c:v>45</c:v>
                </c:pt>
                <c:pt idx="3">
                  <c:v>195</c:v>
                </c:pt>
                <c:pt idx="4">
                  <c:v>1210</c:v>
                </c:pt>
              </c:numCache>
            </c:numRef>
          </c:val>
        </c:ser>
        <c:ser>
          <c:idx val="7"/>
          <c:order val="6"/>
          <c:tx>
            <c:strRef>
              <c:f>Tabelle3!$A$21</c:f>
              <c:strCache>
                <c:ptCount val="1"/>
                <c:pt idx="0">
                  <c:v>Wäsche</c:v>
                </c:pt>
              </c:strCache>
            </c:strRef>
          </c:tx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Tabelle3!$AJ$21:$AN$21</c:f>
              <c:numCache>
                <c:formatCode>General</c:formatCode>
                <c:ptCount val="5"/>
                <c:pt idx="0">
                  <c:v>1440</c:v>
                </c:pt>
                <c:pt idx="1">
                  <c:v>220</c:v>
                </c:pt>
                <c:pt idx="2">
                  <c:v>85</c:v>
                </c:pt>
                <c:pt idx="3">
                  <c:v>140</c:v>
                </c:pt>
                <c:pt idx="4">
                  <c:v>860</c:v>
                </c:pt>
              </c:numCache>
            </c:numRef>
          </c:val>
        </c:ser>
        <c:axId val="65362176"/>
        <c:axId val="65372160"/>
      </c:barChart>
      <c:catAx>
        <c:axId val="65362176"/>
        <c:scaling>
          <c:orientation val="minMax"/>
        </c:scaling>
        <c:axPos val="b"/>
        <c:tickLblPos val="nextTo"/>
        <c:crossAx val="65372160"/>
        <c:crosses val="autoZero"/>
        <c:auto val="1"/>
        <c:lblAlgn val="ctr"/>
        <c:lblOffset val="100"/>
      </c:catAx>
      <c:valAx>
        <c:axId val="65372160"/>
        <c:scaling>
          <c:orientation val="minMax"/>
        </c:scaling>
        <c:axPos val="l"/>
        <c:majorGridlines/>
        <c:numFmt formatCode="General" sourceLinked="1"/>
        <c:tickLblPos val="nextTo"/>
        <c:crossAx val="65362176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Tabelle3!$A$15</c:f>
              <c:strCache>
                <c:ptCount val="1"/>
                <c:pt idx="0">
                  <c:v>Mahlzeitenzubereitung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Val val="1"/>
            <c:showLeaderLines val="1"/>
          </c:dLbls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Tabelle3!$AK$15:$AN$15</c:f>
              <c:numCache>
                <c:formatCode>General</c:formatCode>
                <c:ptCount val="4"/>
                <c:pt idx="0">
                  <c:v>150</c:v>
                </c:pt>
                <c:pt idx="1">
                  <c:v>40</c:v>
                </c:pt>
                <c:pt idx="2">
                  <c:v>30</c:v>
                </c:pt>
                <c:pt idx="3">
                  <c:v>1980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Tabelle3!$A$16</c:f>
              <c:strCache>
                <c:ptCount val="1"/>
                <c:pt idx="0">
                  <c:v>Mahlzeitenservice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Val val="1"/>
            <c:showLeaderLines val="1"/>
          </c:dLbls>
          <c:cat>
            <c:strRef>
              <c:f>Tabelle3!$AK$4:$AN$4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Tabelle3!$AK$16:$AN$16</c:f>
              <c:numCache>
                <c:formatCode>General</c:formatCode>
                <c:ptCount val="4"/>
                <c:pt idx="0">
                  <c:v>340</c:v>
                </c:pt>
                <c:pt idx="1">
                  <c:v>50</c:v>
                </c:pt>
                <c:pt idx="2">
                  <c:v>120</c:v>
                </c:pt>
                <c:pt idx="3">
                  <c:v>1230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Tabelle3!$A$20</c:f>
              <c:strCache>
                <c:ptCount val="1"/>
                <c:pt idx="0">
                  <c:v>Reinigung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Val val="1"/>
            <c:showLeaderLines val="1"/>
          </c:dLbls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Tabelle3!$AK$20:$AN$20</c:f>
              <c:numCache>
                <c:formatCode>General</c:formatCode>
                <c:ptCount val="4"/>
                <c:pt idx="0">
                  <c:v>260</c:v>
                </c:pt>
                <c:pt idx="1">
                  <c:v>45</c:v>
                </c:pt>
                <c:pt idx="2">
                  <c:v>195</c:v>
                </c:pt>
                <c:pt idx="3">
                  <c:v>1210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Tabelle3!$A$19</c:f>
              <c:strCache>
                <c:ptCount val="1"/>
                <c:pt idx="0">
                  <c:v>allg. Küchenarbeit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Val val="1"/>
            <c:showLeaderLines val="1"/>
          </c:dLbls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Tabelle3!$AK$19:$AN$19</c:f>
              <c:numCache>
                <c:formatCode>General</c:formatCode>
                <c:ptCount val="4"/>
                <c:pt idx="0">
                  <c:v>215</c:v>
                </c:pt>
                <c:pt idx="1">
                  <c:v>40</c:v>
                </c:pt>
                <c:pt idx="2">
                  <c:v>135</c:v>
                </c:pt>
                <c:pt idx="3">
                  <c:v>1815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Tabelle3!$A$21</c:f>
              <c:strCache>
                <c:ptCount val="1"/>
                <c:pt idx="0">
                  <c:v>Wäsche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Val val="1"/>
            <c:showLeaderLines val="1"/>
          </c:dLbls>
          <c:cat>
            <c:strRef>
              <c:f>Tabelle3!$AF$4:$AI$4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Tabelle3!$AK$21:$AN$21</c:f>
              <c:numCache>
                <c:formatCode>General</c:formatCode>
                <c:ptCount val="4"/>
                <c:pt idx="0">
                  <c:v>220</c:v>
                </c:pt>
                <c:pt idx="1">
                  <c:v>85</c:v>
                </c:pt>
                <c:pt idx="2">
                  <c:v>140</c:v>
                </c:pt>
                <c:pt idx="3">
                  <c:v>860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6412729658792682"/>
          <c:y val="3.7037037037037056E-2"/>
          <c:w val="0.62997134733158489"/>
          <c:h val="0.83309419655876438"/>
        </c:manualLayout>
      </c:layout>
      <c:barChart>
        <c:barDir val="col"/>
        <c:grouping val="clustered"/>
        <c:ser>
          <c:idx val="0"/>
          <c:order val="0"/>
          <c:tx>
            <c:strRef>
              <c:f>Tabelle3!$A$17</c:f>
              <c:strCache>
                <c:ptCount val="1"/>
                <c:pt idx="0">
                  <c:v>Service Bewohner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Val val="1"/>
          </c:dLbls>
          <c:cat>
            <c:strRef>
              <c:f>Tabelle3!$AK$4:$AN$4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Tabelle3!$AK$17:$AN$17</c:f>
              <c:numCache>
                <c:formatCode>General</c:formatCode>
                <c:ptCount val="4"/>
                <c:pt idx="0">
                  <c:v>415</c:v>
                </c:pt>
                <c:pt idx="1">
                  <c:v>25</c:v>
                </c:pt>
                <c:pt idx="2">
                  <c:v>185</c:v>
                </c:pt>
                <c:pt idx="3">
                  <c:v>450</c:v>
                </c:pt>
              </c:numCache>
            </c:numRef>
          </c:val>
        </c:ser>
        <c:ser>
          <c:idx val="1"/>
          <c:order val="1"/>
          <c:tx>
            <c:strRef>
              <c:f>Tabelle3!$A$18</c:f>
              <c:strCache>
                <c:ptCount val="1"/>
                <c:pt idx="0">
                  <c:v>Service Besucher</c:v>
                </c:pt>
              </c:strCache>
            </c:strRef>
          </c:tx>
          <c:cat>
            <c:strRef>
              <c:f>Tabelle3!$AK$4:$AN$4</c:f>
              <c:strCache>
                <c:ptCount val="4"/>
                <c:pt idx="0">
                  <c:v>DPFF</c:v>
                </c:pt>
                <c:pt idx="1">
                  <c:v>FaGe</c:v>
                </c:pt>
                <c:pt idx="2">
                  <c:v>PA</c:v>
                </c:pt>
                <c:pt idx="3">
                  <c:v>PH</c:v>
                </c:pt>
              </c:strCache>
            </c:strRef>
          </c:cat>
          <c:val>
            <c:numRef>
              <c:f>Tabelle3!$AK$18:$AN$18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</c:numCache>
            </c:numRef>
          </c:val>
        </c:ser>
        <c:gapWidth val="100"/>
        <c:axId val="66624896"/>
        <c:axId val="66623360"/>
      </c:barChart>
      <c:valAx>
        <c:axId val="666233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6624896"/>
        <c:crosses val="autoZero"/>
        <c:crossBetween val="between"/>
      </c:valAx>
      <c:catAx>
        <c:axId val="66624896"/>
        <c:scaling>
          <c:orientation val="minMax"/>
        </c:scaling>
        <c:axPos val="b"/>
        <c:tickLblPos val="nextTo"/>
        <c:crossAx val="666233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63652668416441"/>
          <c:y val="0.42746609798775242"/>
          <c:w val="0.2036347331583552"/>
          <c:h val="0.14878749130717664"/>
        </c:manualLayout>
      </c:layout>
      <c:txPr>
        <a:bodyPr/>
        <a:lstStyle/>
        <a:p>
          <a:pPr rtl="0"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0866141732283472" right="0.70866141732283472" top="1.1811023622047245" bottom="0.78740157480314965" header="0.70866141732283472" footer="0.31496062992125984"/>
  <pageSetup paperSize="9" orientation="landscape" r:id="rId1"/>
  <headerFooter>
    <oddHeader>&amp;C&amp;"-,Fett"&amp;14Übersicht Hauswirtschaft</oddHeader>
    <oddFooter>&amp;L&amp;8H. Ubrich, 1.5.2012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236220</xdr:colOff>
      <xdr:row>10</xdr:row>
      <xdr:rowOff>53340</xdr:rowOff>
    </xdr:from>
    <xdr:to>
      <xdr:col>55</xdr:col>
      <xdr:colOff>220980</xdr:colOff>
      <xdr:row>25</xdr:row>
      <xdr:rowOff>30480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0.00333</cdr:x>
      <cdr:y>0.05</cdr:y>
    </cdr:from>
    <cdr:to>
      <cdr:x>0.18333</cdr:x>
      <cdr:y>0.16666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5240" y="137166"/>
          <a:ext cx="822960" cy="320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Minuten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25035" y="721405"/>
    <xdr:ext cx="7810500" cy="421697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0.01885</cdr:x>
      <cdr:y>0.10062</cdr:y>
    </cdr:from>
    <cdr:to>
      <cdr:x>0.07982</cdr:x>
      <cdr:y>0.16222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7206" y="424296"/>
          <a:ext cx="47625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0.01441</cdr:x>
      <cdr:y>0.10472</cdr:y>
    </cdr:from>
    <cdr:to>
      <cdr:x>0.10976</cdr:x>
      <cdr:y>0.17043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12569" y="441614"/>
          <a:ext cx="744682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 b="1"/>
            <a:t>Minuten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15240</xdr:colOff>
      <xdr:row>16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17</xdr:row>
      <xdr:rowOff>0</xdr:rowOff>
    </xdr:from>
    <xdr:to>
      <xdr:col>6</xdr:col>
      <xdr:colOff>30480</xdr:colOff>
      <xdr:row>33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820420</xdr:colOff>
      <xdr:row>16</xdr:row>
      <xdr:rowOff>175260</xdr:rowOff>
    </xdr:from>
    <xdr:to>
      <xdr:col>12</xdr:col>
      <xdr:colOff>822960</xdr:colOff>
      <xdr:row>33</xdr:row>
      <xdr:rowOff>30480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0</xdr:row>
      <xdr:rowOff>15240</xdr:rowOff>
    </xdr:from>
    <xdr:to>
      <xdr:col>13</xdr:col>
      <xdr:colOff>0</xdr:colOff>
      <xdr:row>16</xdr:row>
      <xdr:rowOff>7620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828040</xdr:colOff>
      <xdr:row>33</xdr:row>
      <xdr:rowOff>177800</xdr:rowOff>
    </xdr:from>
    <xdr:to>
      <xdr:col>13</xdr:col>
      <xdr:colOff>0</xdr:colOff>
      <xdr:row>50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22860</xdr:rowOff>
    </xdr:from>
    <xdr:to>
      <xdr:col>6</xdr:col>
      <xdr:colOff>15240</xdr:colOff>
      <xdr:row>49</xdr:row>
      <xdr:rowOff>175260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</cdr:x>
      <cdr:y>0.22778</cdr:y>
    </cdr:from>
    <cdr:to>
      <cdr:x>0.22</cdr:x>
      <cdr:y>0.34444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880" y="624840"/>
          <a:ext cx="8229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</cdr:x>
      <cdr:y>0.22778</cdr:y>
    </cdr:from>
    <cdr:to>
      <cdr:x>0.22</cdr:x>
      <cdr:y>0.34444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880" y="624840"/>
          <a:ext cx="8229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</cdr:x>
      <cdr:y>0.22778</cdr:y>
    </cdr:from>
    <cdr:to>
      <cdr:x>0.22</cdr:x>
      <cdr:y>0.34444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880" y="624840"/>
          <a:ext cx="8229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</cdr:x>
      <cdr:y>0.22778</cdr:y>
    </cdr:from>
    <cdr:to>
      <cdr:x>0.22</cdr:x>
      <cdr:y>0.34444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880" y="624840"/>
          <a:ext cx="8229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</cdr:x>
      <cdr:y>0.22778</cdr:y>
    </cdr:from>
    <cdr:to>
      <cdr:x>0.22</cdr:x>
      <cdr:y>0.34444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880" y="624840"/>
          <a:ext cx="8229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Minuten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54"/>
  <sheetViews>
    <sheetView workbookViewId="0">
      <pane xSplit="7" topLeftCell="O1" activePane="topRight" state="frozen"/>
      <selection pane="topRight" activeCell="AL11" sqref="AL11"/>
    </sheetView>
  </sheetViews>
  <sheetFormatPr baseColWidth="10" defaultRowHeight="14.4"/>
  <cols>
    <col min="1" max="1" width="18.88671875" style="26" bestFit="1" customWidth="1"/>
    <col min="2" max="7" width="4.77734375" style="2" hidden="1" customWidth="1"/>
    <col min="8" max="74" width="4.77734375" style="2" customWidth="1"/>
  </cols>
  <sheetData>
    <row r="1" spans="1:41">
      <c r="A1" s="1"/>
    </row>
    <row r="2" spans="1:41">
      <c r="A2" s="1"/>
      <c r="B2" s="36">
        <v>40989</v>
      </c>
      <c r="C2" s="37"/>
      <c r="D2" s="37"/>
      <c r="E2" s="37"/>
      <c r="G2" s="3">
        <v>40990</v>
      </c>
      <c r="H2" s="31">
        <v>21</v>
      </c>
      <c r="I2" s="34"/>
      <c r="J2" s="34"/>
      <c r="K2" s="35"/>
      <c r="L2" s="32">
        <v>22</v>
      </c>
      <c r="M2" s="32"/>
      <c r="N2" s="32"/>
      <c r="O2" s="33"/>
      <c r="P2" s="32">
        <v>23</v>
      </c>
      <c r="Q2" s="32"/>
      <c r="R2" s="32"/>
      <c r="S2" s="33"/>
      <c r="T2" s="32">
        <v>24</v>
      </c>
      <c r="U2" s="32"/>
      <c r="V2" s="32"/>
      <c r="W2" s="33"/>
      <c r="X2" s="32">
        <v>25</v>
      </c>
      <c r="Y2" s="32"/>
      <c r="Z2" s="32"/>
      <c r="AA2" s="33"/>
      <c r="AB2" s="32">
        <v>26</v>
      </c>
      <c r="AC2" s="32"/>
      <c r="AD2" s="32"/>
      <c r="AE2" s="33"/>
      <c r="AF2" s="34">
        <v>27</v>
      </c>
      <c r="AG2" s="34"/>
      <c r="AH2" s="34"/>
      <c r="AI2" s="35"/>
      <c r="AJ2" s="29" t="s">
        <v>0</v>
      </c>
      <c r="AK2" s="30"/>
      <c r="AL2" s="30"/>
      <c r="AM2" s="30"/>
      <c r="AN2" s="30"/>
    </row>
    <row r="3" spans="1:41">
      <c r="A3" s="1"/>
      <c r="H3" s="4"/>
      <c r="I3" s="5"/>
      <c r="J3" s="5"/>
      <c r="K3" s="6"/>
      <c r="L3" s="5"/>
      <c r="M3" s="5"/>
      <c r="N3" s="5"/>
      <c r="O3" s="6"/>
      <c r="P3" s="5"/>
      <c r="Q3" s="5"/>
      <c r="R3" s="5"/>
      <c r="S3" s="6"/>
      <c r="T3" s="5"/>
      <c r="U3" s="5"/>
      <c r="V3" s="5"/>
      <c r="W3" s="6"/>
      <c r="X3" s="5"/>
      <c r="Y3" s="5"/>
      <c r="Z3" s="5"/>
      <c r="AA3" s="6"/>
      <c r="AB3" s="5"/>
      <c r="AC3" s="5"/>
      <c r="AD3" s="5"/>
      <c r="AE3" s="6"/>
      <c r="AF3" s="5"/>
      <c r="AG3" s="5"/>
      <c r="AH3" s="5"/>
      <c r="AI3" s="6"/>
    </row>
    <row r="4" spans="1:41" ht="15" thickBot="1">
      <c r="A4" s="7"/>
      <c r="B4" s="2" t="s">
        <v>1</v>
      </c>
      <c r="C4" s="2" t="s">
        <v>2</v>
      </c>
      <c r="D4" s="2" t="s">
        <v>3</v>
      </c>
      <c r="E4" s="2" t="s">
        <v>4</v>
      </c>
      <c r="G4" s="2" t="s">
        <v>5</v>
      </c>
      <c r="H4" s="4" t="s">
        <v>1</v>
      </c>
      <c r="I4" s="5" t="s">
        <v>2</v>
      </c>
      <c r="J4" s="5" t="s">
        <v>3</v>
      </c>
      <c r="K4" s="6" t="s">
        <v>4</v>
      </c>
      <c r="L4" s="5" t="s">
        <v>1</v>
      </c>
      <c r="M4" s="5" t="s">
        <v>2</v>
      </c>
      <c r="N4" s="5" t="s">
        <v>3</v>
      </c>
      <c r="O4" s="6" t="s">
        <v>4</v>
      </c>
      <c r="P4" s="5" t="s">
        <v>1</v>
      </c>
      <c r="Q4" s="5" t="s">
        <v>2</v>
      </c>
      <c r="R4" s="5" t="s">
        <v>3</v>
      </c>
      <c r="S4" s="6" t="s">
        <v>4</v>
      </c>
      <c r="T4" s="5" t="s">
        <v>1</v>
      </c>
      <c r="U4" s="5" t="s">
        <v>2</v>
      </c>
      <c r="V4" s="5" t="s">
        <v>3</v>
      </c>
      <c r="W4" s="6" t="s">
        <v>4</v>
      </c>
      <c r="X4" s="5" t="s">
        <v>1</v>
      </c>
      <c r="Y4" s="5" t="s">
        <v>2</v>
      </c>
      <c r="Z4" s="5" t="s">
        <v>3</v>
      </c>
      <c r="AA4" s="6" t="s">
        <v>4</v>
      </c>
      <c r="AB4" s="5" t="s">
        <v>1</v>
      </c>
      <c r="AC4" s="5" t="s">
        <v>2</v>
      </c>
      <c r="AD4" s="5" t="s">
        <v>3</v>
      </c>
      <c r="AE4" s="6" t="s">
        <v>4</v>
      </c>
      <c r="AF4" s="5" t="s">
        <v>1</v>
      </c>
      <c r="AG4" s="5" t="s">
        <v>2</v>
      </c>
      <c r="AH4" s="5" t="s">
        <v>3</v>
      </c>
      <c r="AI4" s="6" t="s">
        <v>4</v>
      </c>
      <c r="AJ4" s="5" t="s">
        <v>5</v>
      </c>
      <c r="AK4" s="5" t="s">
        <v>1</v>
      </c>
      <c r="AL4" s="5" t="s">
        <v>2</v>
      </c>
      <c r="AM4" s="5" t="s">
        <v>3</v>
      </c>
      <c r="AN4" s="6" t="s">
        <v>4</v>
      </c>
    </row>
    <row r="5" spans="1:41" ht="15" thickBot="1">
      <c r="A5" s="8" t="s">
        <v>6</v>
      </c>
      <c r="B5" s="9">
        <v>345</v>
      </c>
      <c r="C5" s="9">
        <v>0</v>
      </c>
      <c r="D5" s="9">
        <v>110</v>
      </c>
      <c r="E5" s="9">
        <v>150</v>
      </c>
      <c r="F5" s="9"/>
      <c r="G5" s="9">
        <v>530</v>
      </c>
      <c r="H5" s="10">
        <v>200</v>
      </c>
      <c r="I5" s="9">
        <v>115</v>
      </c>
      <c r="J5" s="9">
        <v>100</v>
      </c>
      <c r="K5" s="11">
        <v>115</v>
      </c>
      <c r="L5" s="9">
        <v>580</v>
      </c>
      <c r="M5" s="9">
        <v>80</v>
      </c>
      <c r="N5" s="9">
        <v>60</v>
      </c>
      <c r="O5" s="11">
        <v>880</v>
      </c>
      <c r="P5" s="9">
        <v>400</v>
      </c>
      <c r="Q5" s="9">
        <v>0</v>
      </c>
      <c r="R5" s="9">
        <v>115</v>
      </c>
      <c r="S5" s="11">
        <v>350</v>
      </c>
      <c r="T5" s="9">
        <v>300</v>
      </c>
      <c r="U5" s="9">
        <v>0</v>
      </c>
      <c r="V5" s="9">
        <v>80</v>
      </c>
      <c r="W5" s="11">
        <v>430</v>
      </c>
      <c r="X5" s="9">
        <v>315</v>
      </c>
      <c r="Y5" s="9">
        <v>0</v>
      </c>
      <c r="Z5" s="9">
        <v>100</v>
      </c>
      <c r="AA5" s="11">
        <v>180</v>
      </c>
      <c r="AB5" s="9">
        <v>250</v>
      </c>
      <c r="AC5" s="9">
        <v>0</v>
      </c>
      <c r="AD5" s="9">
        <v>120</v>
      </c>
      <c r="AE5" s="11">
        <v>320</v>
      </c>
      <c r="AF5" s="9">
        <v>250</v>
      </c>
      <c r="AG5" s="9">
        <v>0</v>
      </c>
      <c r="AH5" s="9">
        <v>120</v>
      </c>
      <c r="AI5" s="11">
        <v>320</v>
      </c>
      <c r="AJ5" s="9">
        <f>SUM(G5:AI5)</f>
        <v>6310</v>
      </c>
      <c r="AK5" s="9">
        <f>SUM(H5,L5,P5,T5,X5,AB5,AF5)</f>
        <v>2295</v>
      </c>
      <c r="AL5" s="9">
        <f>SUM(I5,M5,Q5,U5,Y5,AC5,AG5)</f>
        <v>195</v>
      </c>
      <c r="AM5" s="9">
        <f>SUM(J5,N5,R5,V5,Z5,AD5,AH5)</f>
        <v>695</v>
      </c>
      <c r="AN5" s="12">
        <f>SUM(K5,O5,S5,W5,AA5,AE5,AI5)</f>
        <v>2595</v>
      </c>
      <c r="AO5" s="2">
        <f>SUM(AK5:AN5)</f>
        <v>5780</v>
      </c>
    </row>
    <row r="6" spans="1:41" ht="15" thickBot="1">
      <c r="A6" s="13" t="s">
        <v>7</v>
      </c>
      <c r="B6" s="5">
        <v>120</v>
      </c>
      <c r="C6" s="5">
        <v>0</v>
      </c>
      <c r="D6" s="5">
        <v>30</v>
      </c>
      <c r="E6" s="5">
        <v>75</v>
      </c>
      <c r="F6" s="5"/>
      <c r="G6" s="5">
        <v>205</v>
      </c>
      <c r="H6" s="4">
        <v>95</v>
      </c>
      <c r="I6" s="5">
        <v>45</v>
      </c>
      <c r="J6" s="5">
        <v>10</v>
      </c>
      <c r="K6" s="6">
        <v>55</v>
      </c>
      <c r="L6" s="5">
        <v>240</v>
      </c>
      <c r="M6" s="5">
        <v>40</v>
      </c>
      <c r="N6" s="5">
        <v>0</v>
      </c>
      <c r="O6" s="6">
        <v>300</v>
      </c>
      <c r="P6" s="5">
        <v>290</v>
      </c>
      <c r="Q6" s="5">
        <v>0</v>
      </c>
      <c r="R6" s="5">
        <v>80</v>
      </c>
      <c r="S6" s="6">
        <v>40</v>
      </c>
      <c r="T6" s="5">
        <v>310</v>
      </c>
      <c r="U6" s="5">
        <v>0</v>
      </c>
      <c r="V6" s="5">
        <v>70</v>
      </c>
      <c r="W6" s="6">
        <v>40</v>
      </c>
      <c r="X6" s="5">
        <v>255</v>
      </c>
      <c r="Y6" s="5">
        <v>0</v>
      </c>
      <c r="Z6" s="5">
        <v>70</v>
      </c>
      <c r="AA6" s="6">
        <v>10</v>
      </c>
      <c r="AB6" s="5">
        <v>80</v>
      </c>
      <c r="AC6" s="5">
        <v>0</v>
      </c>
      <c r="AD6" s="5">
        <v>75</v>
      </c>
      <c r="AE6" s="6">
        <v>60</v>
      </c>
      <c r="AF6" s="5">
        <v>80</v>
      </c>
      <c r="AG6" s="5">
        <v>0</v>
      </c>
      <c r="AH6" s="5">
        <v>75</v>
      </c>
      <c r="AI6" s="6">
        <v>60</v>
      </c>
      <c r="AJ6" s="9">
        <f t="shared" ref="AJ6:AJ14" si="0">SUM(G6:AI6)</f>
        <v>2585</v>
      </c>
      <c r="AK6" s="9">
        <f t="shared" ref="AK6:AK14" si="1">SUM(H6,L6,P6,T6,X6,AB6,AF6)</f>
        <v>1350</v>
      </c>
      <c r="AL6" s="9">
        <f t="shared" ref="AL6:AL14" si="2">SUM(I6,M6,Q6,U6,Y6,AC6,AG6)</f>
        <v>85</v>
      </c>
      <c r="AM6" s="9">
        <f t="shared" ref="AM6:AM14" si="3">SUM(J6,N6,R6,V6,Z6,AD6,AH6)</f>
        <v>380</v>
      </c>
      <c r="AN6" s="12">
        <f t="shared" ref="AN6:AN14" si="4">SUM(K6,O6,S6,W6,AA6,AE6,AI6)</f>
        <v>565</v>
      </c>
      <c r="AO6" s="2">
        <f t="shared" ref="AO6:AO31" si="5">SUM(AK6:AN6)</f>
        <v>2380</v>
      </c>
    </row>
    <row r="7" spans="1:41" ht="15" thickBot="1">
      <c r="A7" s="13" t="s">
        <v>8</v>
      </c>
      <c r="B7" s="5">
        <v>15</v>
      </c>
      <c r="C7" s="5">
        <v>0</v>
      </c>
      <c r="D7" s="5">
        <v>70</v>
      </c>
      <c r="E7" s="5">
        <v>20</v>
      </c>
      <c r="F7" s="5"/>
      <c r="G7" s="5">
        <v>320</v>
      </c>
      <c r="H7" s="4">
        <v>50</v>
      </c>
      <c r="I7" s="5">
        <v>105</v>
      </c>
      <c r="J7" s="5">
        <v>40</v>
      </c>
      <c r="K7" s="6">
        <v>125</v>
      </c>
      <c r="L7" s="5">
        <v>140</v>
      </c>
      <c r="M7" s="5">
        <v>100</v>
      </c>
      <c r="N7" s="5">
        <v>40</v>
      </c>
      <c r="O7" s="6">
        <v>360</v>
      </c>
      <c r="P7" s="5">
        <v>120</v>
      </c>
      <c r="Q7" s="5">
        <v>0</v>
      </c>
      <c r="R7" s="5">
        <v>0</v>
      </c>
      <c r="S7" s="6">
        <v>80</v>
      </c>
      <c r="T7" s="5">
        <v>100</v>
      </c>
      <c r="U7" s="5">
        <v>0</v>
      </c>
      <c r="V7" s="5">
        <v>30</v>
      </c>
      <c r="W7" s="6">
        <v>90</v>
      </c>
      <c r="X7" s="5">
        <v>40</v>
      </c>
      <c r="Y7" s="5">
        <v>0</v>
      </c>
      <c r="Z7" s="5">
        <v>30</v>
      </c>
      <c r="AA7" s="6">
        <v>120</v>
      </c>
      <c r="AB7" s="5">
        <v>20</v>
      </c>
      <c r="AC7" s="5">
        <v>0</v>
      </c>
      <c r="AD7" s="5">
        <v>60</v>
      </c>
      <c r="AE7" s="6">
        <v>80</v>
      </c>
      <c r="AF7" s="5">
        <v>20</v>
      </c>
      <c r="AG7" s="5">
        <v>0</v>
      </c>
      <c r="AH7" s="5">
        <v>60</v>
      </c>
      <c r="AI7" s="6">
        <v>80</v>
      </c>
      <c r="AJ7" s="9">
        <f t="shared" si="0"/>
        <v>2210</v>
      </c>
      <c r="AK7" s="9">
        <f t="shared" si="1"/>
        <v>490</v>
      </c>
      <c r="AL7" s="9">
        <f t="shared" si="2"/>
        <v>205</v>
      </c>
      <c r="AM7" s="9">
        <f t="shared" si="3"/>
        <v>260</v>
      </c>
      <c r="AN7" s="12">
        <f t="shared" si="4"/>
        <v>935</v>
      </c>
      <c r="AO7" s="2">
        <f t="shared" si="5"/>
        <v>1890</v>
      </c>
    </row>
    <row r="8" spans="1:41" ht="15" thickBot="1">
      <c r="A8" s="13" t="s">
        <v>9</v>
      </c>
      <c r="B8" s="5">
        <v>50</v>
      </c>
      <c r="C8" s="5">
        <v>0</v>
      </c>
      <c r="D8" s="5">
        <v>20</v>
      </c>
      <c r="E8" s="5">
        <v>0</v>
      </c>
      <c r="F8" s="5"/>
      <c r="G8" s="5">
        <v>50</v>
      </c>
      <c r="H8" s="4">
        <v>0</v>
      </c>
      <c r="I8" s="5">
        <v>0</v>
      </c>
      <c r="J8" s="5">
        <v>0</v>
      </c>
      <c r="K8" s="6">
        <v>50</v>
      </c>
      <c r="L8" s="5">
        <v>40</v>
      </c>
      <c r="M8" s="5">
        <v>0</v>
      </c>
      <c r="N8" s="5">
        <v>0</v>
      </c>
      <c r="O8" s="6">
        <v>60</v>
      </c>
      <c r="P8" s="5">
        <v>0</v>
      </c>
      <c r="Q8" s="5">
        <v>0</v>
      </c>
      <c r="R8" s="5">
        <v>0</v>
      </c>
      <c r="S8" s="6">
        <v>30</v>
      </c>
      <c r="T8" s="5">
        <v>40</v>
      </c>
      <c r="U8" s="5">
        <v>0</v>
      </c>
      <c r="V8" s="5">
        <v>20</v>
      </c>
      <c r="W8" s="6">
        <v>0</v>
      </c>
      <c r="X8" s="5">
        <v>0</v>
      </c>
      <c r="Y8" s="5">
        <v>0</v>
      </c>
      <c r="Z8" s="5">
        <v>40</v>
      </c>
      <c r="AA8" s="6">
        <v>20</v>
      </c>
      <c r="AB8" s="5">
        <v>20</v>
      </c>
      <c r="AC8" s="5">
        <v>0</v>
      </c>
      <c r="AD8" s="5">
        <v>0</v>
      </c>
      <c r="AE8" s="6">
        <v>20</v>
      </c>
      <c r="AF8" s="5">
        <v>20</v>
      </c>
      <c r="AG8" s="5">
        <v>0</v>
      </c>
      <c r="AH8" s="5">
        <v>0</v>
      </c>
      <c r="AI8" s="6">
        <v>20</v>
      </c>
      <c r="AJ8" s="9">
        <f t="shared" si="0"/>
        <v>430</v>
      </c>
      <c r="AK8" s="9">
        <f t="shared" si="1"/>
        <v>120</v>
      </c>
      <c r="AL8" s="9">
        <f t="shared" si="2"/>
        <v>0</v>
      </c>
      <c r="AM8" s="9">
        <f t="shared" si="3"/>
        <v>60</v>
      </c>
      <c r="AN8" s="12">
        <f t="shared" si="4"/>
        <v>200</v>
      </c>
      <c r="AO8" s="2">
        <f t="shared" si="5"/>
        <v>380</v>
      </c>
    </row>
    <row r="9" spans="1:41" ht="15" thickBot="1">
      <c r="A9" s="13" t="s">
        <v>10</v>
      </c>
      <c r="B9" s="5">
        <v>130</v>
      </c>
      <c r="C9" s="5">
        <v>0</v>
      </c>
      <c r="D9" s="5">
        <v>20</v>
      </c>
      <c r="E9" s="5">
        <v>40</v>
      </c>
      <c r="F9" s="5"/>
      <c r="G9" s="5">
        <v>65</v>
      </c>
      <c r="H9" s="4">
        <v>45</v>
      </c>
      <c r="I9" s="5">
        <v>10</v>
      </c>
      <c r="J9" s="5">
        <v>10</v>
      </c>
      <c r="K9" s="6">
        <v>0</v>
      </c>
      <c r="L9" s="5">
        <v>10</v>
      </c>
      <c r="M9" s="5">
        <v>10</v>
      </c>
      <c r="N9" s="5">
        <v>0</v>
      </c>
      <c r="O9" s="6">
        <v>20</v>
      </c>
      <c r="P9" s="5">
        <v>65</v>
      </c>
      <c r="Q9" s="5">
        <v>0</v>
      </c>
      <c r="R9" s="5">
        <v>75</v>
      </c>
      <c r="S9" s="6">
        <v>0</v>
      </c>
      <c r="T9" s="5">
        <v>120</v>
      </c>
      <c r="U9" s="5">
        <v>0</v>
      </c>
      <c r="V9" s="5">
        <v>20</v>
      </c>
      <c r="W9" s="6">
        <v>40</v>
      </c>
      <c r="X9" s="5">
        <v>90</v>
      </c>
      <c r="Y9" s="5">
        <v>0</v>
      </c>
      <c r="Z9" s="5">
        <v>0</v>
      </c>
      <c r="AA9" s="6">
        <v>30</v>
      </c>
      <c r="AB9" s="5">
        <v>80</v>
      </c>
      <c r="AC9" s="5">
        <v>0</v>
      </c>
      <c r="AD9" s="5">
        <v>20</v>
      </c>
      <c r="AE9" s="6">
        <v>0</v>
      </c>
      <c r="AF9" s="5">
        <v>80</v>
      </c>
      <c r="AG9" s="5">
        <v>0</v>
      </c>
      <c r="AH9" s="5">
        <v>20</v>
      </c>
      <c r="AI9" s="6">
        <v>0</v>
      </c>
      <c r="AJ9" s="9">
        <f t="shared" si="0"/>
        <v>810</v>
      </c>
      <c r="AK9" s="9">
        <f t="shared" si="1"/>
        <v>490</v>
      </c>
      <c r="AL9" s="9">
        <f t="shared" si="2"/>
        <v>20</v>
      </c>
      <c r="AM9" s="9">
        <f t="shared" si="3"/>
        <v>145</v>
      </c>
      <c r="AN9" s="12">
        <f t="shared" si="4"/>
        <v>90</v>
      </c>
      <c r="AO9" s="2">
        <f t="shared" si="5"/>
        <v>745</v>
      </c>
    </row>
    <row r="10" spans="1:41" ht="15" thickBot="1">
      <c r="A10" s="13" t="s">
        <v>11</v>
      </c>
      <c r="B10" s="5">
        <v>50</v>
      </c>
      <c r="C10" s="5">
        <v>0</v>
      </c>
      <c r="D10" s="5">
        <v>0</v>
      </c>
      <c r="E10" s="5">
        <v>30</v>
      </c>
      <c r="F10" s="5"/>
      <c r="G10" s="5">
        <v>120</v>
      </c>
      <c r="H10" s="4">
        <v>20</v>
      </c>
      <c r="I10" s="5">
        <v>50</v>
      </c>
      <c r="J10" s="5">
        <v>0</v>
      </c>
      <c r="K10" s="6">
        <v>50</v>
      </c>
      <c r="L10" s="5">
        <v>20</v>
      </c>
      <c r="M10" s="5">
        <v>10</v>
      </c>
      <c r="N10" s="5">
        <v>0</v>
      </c>
      <c r="O10" s="6">
        <v>30</v>
      </c>
      <c r="P10" s="5">
        <v>40</v>
      </c>
      <c r="Q10" s="5">
        <v>0</v>
      </c>
      <c r="R10" s="5">
        <v>0</v>
      </c>
      <c r="S10" s="6">
        <v>0</v>
      </c>
      <c r="T10" s="5">
        <v>40</v>
      </c>
      <c r="U10" s="5">
        <v>0</v>
      </c>
      <c r="V10" s="5">
        <v>0</v>
      </c>
      <c r="W10" s="6">
        <v>0</v>
      </c>
      <c r="X10" s="5">
        <v>0</v>
      </c>
      <c r="Y10" s="5">
        <v>0</v>
      </c>
      <c r="Z10" s="5">
        <v>0</v>
      </c>
      <c r="AA10" s="6">
        <v>0</v>
      </c>
      <c r="AB10" s="5">
        <v>0</v>
      </c>
      <c r="AC10" s="5">
        <v>0</v>
      </c>
      <c r="AD10" s="5">
        <v>0</v>
      </c>
      <c r="AE10" s="6">
        <v>20</v>
      </c>
      <c r="AF10" s="5">
        <v>0</v>
      </c>
      <c r="AG10" s="5">
        <v>0</v>
      </c>
      <c r="AH10" s="5">
        <v>0</v>
      </c>
      <c r="AI10" s="6">
        <v>20</v>
      </c>
      <c r="AJ10" s="9">
        <f t="shared" si="0"/>
        <v>420</v>
      </c>
      <c r="AK10" s="9">
        <f t="shared" si="1"/>
        <v>120</v>
      </c>
      <c r="AL10" s="9">
        <f t="shared" si="2"/>
        <v>60</v>
      </c>
      <c r="AM10" s="9">
        <f t="shared" si="3"/>
        <v>0</v>
      </c>
      <c r="AN10" s="12">
        <f t="shared" si="4"/>
        <v>120</v>
      </c>
      <c r="AO10" s="2">
        <f t="shared" si="5"/>
        <v>300</v>
      </c>
    </row>
    <row r="11" spans="1:41" ht="15" thickBot="1">
      <c r="A11" s="13" t="s">
        <v>12</v>
      </c>
      <c r="B11" s="5">
        <v>145</v>
      </c>
      <c r="C11" s="5">
        <v>0</v>
      </c>
      <c r="D11" s="5">
        <v>40</v>
      </c>
      <c r="E11" s="5">
        <v>30</v>
      </c>
      <c r="F11" s="5"/>
      <c r="G11" s="5">
        <v>120</v>
      </c>
      <c r="H11" s="4">
        <v>20</v>
      </c>
      <c r="I11" s="5">
        <v>50</v>
      </c>
      <c r="J11" s="5">
        <v>30</v>
      </c>
      <c r="K11" s="6">
        <v>20</v>
      </c>
      <c r="L11" s="5">
        <v>135</v>
      </c>
      <c r="M11" s="5">
        <v>55</v>
      </c>
      <c r="N11" s="5">
        <v>20</v>
      </c>
      <c r="O11" s="6">
        <v>230</v>
      </c>
      <c r="P11" s="5">
        <v>125</v>
      </c>
      <c r="Q11" s="5">
        <v>0</v>
      </c>
      <c r="R11" s="5">
        <v>35</v>
      </c>
      <c r="S11" s="6">
        <v>30</v>
      </c>
      <c r="T11" s="5">
        <v>150</v>
      </c>
      <c r="U11" s="5">
        <v>0</v>
      </c>
      <c r="V11" s="5">
        <v>40</v>
      </c>
      <c r="W11" s="6">
        <v>30</v>
      </c>
      <c r="X11" s="5">
        <v>140</v>
      </c>
      <c r="Y11" s="5">
        <v>0</v>
      </c>
      <c r="Z11" s="5">
        <v>40</v>
      </c>
      <c r="AA11" s="6">
        <v>10</v>
      </c>
      <c r="AB11" s="5">
        <v>70</v>
      </c>
      <c r="AC11" s="5">
        <v>0</v>
      </c>
      <c r="AD11" s="5">
        <v>60</v>
      </c>
      <c r="AE11" s="6">
        <v>40</v>
      </c>
      <c r="AF11" s="5">
        <v>70</v>
      </c>
      <c r="AG11" s="5">
        <v>0</v>
      </c>
      <c r="AH11" s="5">
        <v>60</v>
      </c>
      <c r="AI11" s="6">
        <v>40</v>
      </c>
      <c r="AJ11" s="9">
        <f t="shared" si="0"/>
        <v>1620</v>
      </c>
      <c r="AK11" s="9">
        <f t="shared" si="1"/>
        <v>710</v>
      </c>
      <c r="AL11" s="9">
        <f t="shared" si="2"/>
        <v>105</v>
      </c>
      <c r="AM11" s="9">
        <f t="shared" si="3"/>
        <v>285</v>
      </c>
      <c r="AN11" s="12">
        <f t="shared" si="4"/>
        <v>400</v>
      </c>
      <c r="AO11" s="2">
        <f t="shared" si="5"/>
        <v>1500</v>
      </c>
    </row>
    <row r="12" spans="1:41" ht="15" thickBot="1">
      <c r="A12" s="13" t="s">
        <v>13</v>
      </c>
      <c r="B12" s="5">
        <v>125</v>
      </c>
      <c r="C12" s="5">
        <v>0</v>
      </c>
      <c r="D12" s="5">
        <v>40</v>
      </c>
      <c r="E12" s="5">
        <v>20</v>
      </c>
      <c r="F12" s="5"/>
      <c r="G12" s="5">
        <v>120</v>
      </c>
      <c r="H12" s="4">
        <v>70</v>
      </c>
      <c r="I12" s="5">
        <v>20</v>
      </c>
      <c r="J12" s="5">
        <v>0</v>
      </c>
      <c r="K12" s="6">
        <v>30</v>
      </c>
      <c r="L12" s="5">
        <v>10</v>
      </c>
      <c r="M12" s="5">
        <v>60</v>
      </c>
      <c r="N12" s="5">
        <v>0</v>
      </c>
      <c r="O12" s="6">
        <v>70</v>
      </c>
      <c r="P12" s="5">
        <v>80</v>
      </c>
      <c r="Q12" s="5">
        <v>0</v>
      </c>
      <c r="R12" s="5">
        <v>30</v>
      </c>
      <c r="S12" s="6">
        <v>20</v>
      </c>
      <c r="T12" s="5">
        <v>20</v>
      </c>
      <c r="U12" s="5">
        <v>0</v>
      </c>
      <c r="V12" s="5">
        <v>0</v>
      </c>
      <c r="W12" s="6">
        <v>40</v>
      </c>
      <c r="X12" s="5">
        <v>120</v>
      </c>
      <c r="Y12" s="5">
        <v>0</v>
      </c>
      <c r="Z12" s="5">
        <v>20</v>
      </c>
      <c r="AA12" s="6">
        <v>20</v>
      </c>
      <c r="AB12" s="5">
        <v>90</v>
      </c>
      <c r="AC12" s="5">
        <v>0</v>
      </c>
      <c r="AD12" s="5">
        <v>0</v>
      </c>
      <c r="AE12" s="6">
        <v>40</v>
      </c>
      <c r="AF12" s="5">
        <v>90</v>
      </c>
      <c r="AG12" s="5">
        <v>0</v>
      </c>
      <c r="AH12" s="5">
        <v>0</v>
      </c>
      <c r="AI12" s="6">
        <v>40</v>
      </c>
      <c r="AJ12" s="9">
        <f t="shared" si="0"/>
        <v>990</v>
      </c>
      <c r="AK12" s="9">
        <f t="shared" si="1"/>
        <v>480</v>
      </c>
      <c r="AL12" s="9">
        <f t="shared" si="2"/>
        <v>80</v>
      </c>
      <c r="AM12" s="9">
        <f t="shared" si="3"/>
        <v>50</v>
      </c>
      <c r="AN12" s="12">
        <f t="shared" si="4"/>
        <v>260</v>
      </c>
      <c r="AO12" s="2">
        <f t="shared" si="5"/>
        <v>870</v>
      </c>
    </row>
    <row r="13" spans="1:41" ht="15" thickBot="1">
      <c r="A13" s="13" t="s">
        <v>14</v>
      </c>
      <c r="B13" s="5">
        <v>75</v>
      </c>
      <c r="C13" s="5">
        <v>0</v>
      </c>
      <c r="D13" s="5">
        <v>80</v>
      </c>
      <c r="E13" s="5">
        <v>70</v>
      </c>
      <c r="F13" s="5"/>
      <c r="G13" s="5">
        <v>130</v>
      </c>
      <c r="H13" s="4">
        <v>130</v>
      </c>
      <c r="I13" s="5">
        <v>0</v>
      </c>
      <c r="J13" s="5">
        <v>0</v>
      </c>
      <c r="K13" s="6">
        <v>0</v>
      </c>
      <c r="L13" s="5">
        <v>30</v>
      </c>
      <c r="M13" s="5">
        <v>30</v>
      </c>
      <c r="N13" s="5">
        <v>0</v>
      </c>
      <c r="O13" s="6">
        <v>60</v>
      </c>
      <c r="P13" s="5">
        <v>60</v>
      </c>
      <c r="Q13" s="5">
        <v>0</v>
      </c>
      <c r="R13" s="5">
        <v>0</v>
      </c>
      <c r="S13" s="6">
        <v>80</v>
      </c>
      <c r="T13" s="5">
        <v>30</v>
      </c>
      <c r="U13" s="5">
        <v>0</v>
      </c>
      <c r="V13" s="5">
        <v>10</v>
      </c>
      <c r="W13" s="6">
        <v>50</v>
      </c>
      <c r="X13" s="5">
        <v>160</v>
      </c>
      <c r="Y13" s="5">
        <v>0</v>
      </c>
      <c r="Z13" s="5">
        <v>160</v>
      </c>
      <c r="AA13" s="6">
        <v>0</v>
      </c>
      <c r="AB13" s="5">
        <v>0</v>
      </c>
      <c r="AC13" s="5">
        <v>0</v>
      </c>
      <c r="AD13" s="5">
        <v>0</v>
      </c>
      <c r="AE13" s="6">
        <v>90</v>
      </c>
      <c r="AF13" s="5">
        <v>0</v>
      </c>
      <c r="AG13" s="5">
        <v>0</v>
      </c>
      <c r="AH13" s="5">
        <v>0</v>
      </c>
      <c r="AI13" s="6">
        <v>90</v>
      </c>
      <c r="AJ13" s="9">
        <f t="shared" si="0"/>
        <v>1110</v>
      </c>
      <c r="AK13" s="9">
        <f t="shared" si="1"/>
        <v>410</v>
      </c>
      <c r="AL13" s="9">
        <f t="shared" si="2"/>
        <v>30</v>
      </c>
      <c r="AM13" s="9">
        <f t="shared" si="3"/>
        <v>170</v>
      </c>
      <c r="AN13" s="12">
        <f t="shared" si="4"/>
        <v>370</v>
      </c>
      <c r="AO13" s="2">
        <f t="shared" si="5"/>
        <v>980</v>
      </c>
    </row>
    <row r="14" spans="1:41" ht="15" thickBot="1">
      <c r="A14" s="14" t="s">
        <v>15</v>
      </c>
      <c r="B14" s="15">
        <v>0</v>
      </c>
      <c r="C14" s="15">
        <v>0</v>
      </c>
      <c r="D14" s="15">
        <v>0</v>
      </c>
      <c r="E14" s="15">
        <v>0</v>
      </c>
      <c r="F14" s="15"/>
      <c r="G14" s="15">
        <v>0</v>
      </c>
      <c r="H14" s="16">
        <f t="shared" ref="H14:K14" si="6">SUM(H5:H13)</f>
        <v>630</v>
      </c>
      <c r="I14" s="16">
        <f t="shared" si="6"/>
        <v>395</v>
      </c>
      <c r="J14" s="16">
        <f t="shared" si="6"/>
        <v>190</v>
      </c>
      <c r="K14" s="38">
        <f t="shared" si="6"/>
        <v>445</v>
      </c>
      <c r="L14" s="15">
        <f t="shared" ref="L14:AE14" si="7">SUM(L5:L13)</f>
        <v>1205</v>
      </c>
      <c r="M14" s="16">
        <f t="shared" si="7"/>
        <v>385</v>
      </c>
      <c r="N14" s="16">
        <f t="shared" si="7"/>
        <v>120</v>
      </c>
      <c r="O14" s="16">
        <f t="shared" si="7"/>
        <v>2010</v>
      </c>
      <c r="P14" s="16">
        <f t="shared" si="7"/>
        <v>1180</v>
      </c>
      <c r="Q14" s="16">
        <f t="shared" si="7"/>
        <v>0</v>
      </c>
      <c r="R14" s="16">
        <f t="shared" si="7"/>
        <v>335</v>
      </c>
      <c r="S14" s="16">
        <f t="shared" si="7"/>
        <v>630</v>
      </c>
      <c r="T14" s="16">
        <f t="shared" si="7"/>
        <v>1110</v>
      </c>
      <c r="U14" s="16">
        <f t="shared" si="7"/>
        <v>0</v>
      </c>
      <c r="V14" s="16">
        <f t="shared" si="7"/>
        <v>270</v>
      </c>
      <c r="W14" s="16">
        <f t="shared" si="7"/>
        <v>720</v>
      </c>
      <c r="X14" s="16">
        <f t="shared" si="7"/>
        <v>1120</v>
      </c>
      <c r="Y14" s="16">
        <f t="shared" si="7"/>
        <v>0</v>
      </c>
      <c r="Z14" s="16">
        <f t="shared" si="7"/>
        <v>460</v>
      </c>
      <c r="AA14" s="16">
        <f t="shared" si="7"/>
        <v>390</v>
      </c>
      <c r="AB14" s="16">
        <f t="shared" si="7"/>
        <v>610</v>
      </c>
      <c r="AC14" s="16">
        <f t="shared" si="7"/>
        <v>0</v>
      </c>
      <c r="AD14" s="16">
        <f t="shared" si="7"/>
        <v>335</v>
      </c>
      <c r="AE14" s="16">
        <f t="shared" si="7"/>
        <v>670</v>
      </c>
      <c r="AF14" s="15">
        <f t="shared" ref="AF14:AI14" si="8">SUM(AF5:AF13)</f>
        <v>610</v>
      </c>
      <c r="AG14" s="15">
        <f t="shared" si="8"/>
        <v>0</v>
      </c>
      <c r="AH14" s="15">
        <f t="shared" si="8"/>
        <v>335</v>
      </c>
      <c r="AI14" s="27">
        <f t="shared" si="8"/>
        <v>670</v>
      </c>
      <c r="AJ14" s="9">
        <f t="shared" si="0"/>
        <v>14825</v>
      </c>
      <c r="AK14" s="9">
        <f t="shared" si="1"/>
        <v>6465</v>
      </c>
      <c r="AL14" s="9">
        <f t="shared" si="2"/>
        <v>780</v>
      </c>
      <c r="AM14" s="9">
        <f t="shared" si="3"/>
        <v>2045</v>
      </c>
      <c r="AN14" s="12">
        <f t="shared" si="4"/>
        <v>5535</v>
      </c>
      <c r="AO14" s="2">
        <f t="shared" si="5"/>
        <v>14825</v>
      </c>
    </row>
    <row r="15" spans="1:41" ht="15" thickBot="1">
      <c r="A15" s="8" t="s">
        <v>16</v>
      </c>
      <c r="B15" s="9">
        <v>80</v>
      </c>
      <c r="C15" s="9">
        <v>0</v>
      </c>
      <c r="D15" s="9">
        <v>20</v>
      </c>
      <c r="E15" s="9">
        <v>155</v>
      </c>
      <c r="F15" s="9"/>
      <c r="G15" s="9">
        <v>325</v>
      </c>
      <c r="H15" s="10">
        <v>30</v>
      </c>
      <c r="I15" s="9">
        <v>20</v>
      </c>
      <c r="J15" s="9">
        <v>0</v>
      </c>
      <c r="K15" s="11">
        <v>275</v>
      </c>
      <c r="L15" s="9">
        <v>40</v>
      </c>
      <c r="M15" s="9">
        <v>20</v>
      </c>
      <c r="N15" s="9">
        <v>0</v>
      </c>
      <c r="O15" s="11">
        <v>210</v>
      </c>
      <c r="P15" s="9">
        <v>40</v>
      </c>
      <c r="Q15" s="9">
        <v>0</v>
      </c>
      <c r="R15" s="9">
        <v>10</v>
      </c>
      <c r="S15" s="11">
        <v>290</v>
      </c>
      <c r="T15" s="9">
        <v>0</v>
      </c>
      <c r="U15" s="9">
        <v>0</v>
      </c>
      <c r="V15" s="9">
        <v>0</v>
      </c>
      <c r="W15" s="11">
        <v>255</v>
      </c>
      <c r="X15" s="9">
        <v>40</v>
      </c>
      <c r="Y15" s="9">
        <v>0</v>
      </c>
      <c r="Z15" s="9">
        <v>0</v>
      </c>
      <c r="AA15" s="11">
        <v>230</v>
      </c>
      <c r="AB15" s="9">
        <v>0</v>
      </c>
      <c r="AC15" s="9">
        <v>0</v>
      </c>
      <c r="AD15" s="9">
        <v>10</v>
      </c>
      <c r="AE15" s="11">
        <v>360</v>
      </c>
      <c r="AF15" s="5">
        <v>0</v>
      </c>
      <c r="AG15" s="5">
        <v>0</v>
      </c>
      <c r="AH15" s="5">
        <v>10</v>
      </c>
      <c r="AI15" s="11">
        <v>360</v>
      </c>
      <c r="AJ15" s="9">
        <f t="shared" ref="AJ15:AJ30" si="9">SUM(G15:AI15)</f>
        <v>2525</v>
      </c>
      <c r="AK15" s="9">
        <f t="shared" ref="AK15:AK30" si="10">SUM(H15,L15,P15,T15,X15,AB15,AF15)</f>
        <v>150</v>
      </c>
      <c r="AL15" s="9">
        <f t="shared" ref="AL15:AL30" si="11">SUM(I15,M15,Q15,U15,Y15,AC15,AG15)</f>
        <v>40</v>
      </c>
      <c r="AM15" s="9">
        <f t="shared" ref="AM15:AM30" si="12">SUM(J15,N15,R15,V15,Z15,AD15,AH15)</f>
        <v>30</v>
      </c>
      <c r="AN15" s="12">
        <f t="shared" ref="AN15:AN30" si="13">SUM(K15,O15,S15,W15,AA15,AE15,AI15)</f>
        <v>1980</v>
      </c>
      <c r="AO15" s="2">
        <f t="shared" si="5"/>
        <v>2200</v>
      </c>
    </row>
    <row r="16" spans="1:41" ht="15" thickBot="1">
      <c r="A16" s="13" t="s">
        <v>17</v>
      </c>
      <c r="B16" s="5">
        <v>110</v>
      </c>
      <c r="C16" s="5">
        <v>0</v>
      </c>
      <c r="D16" s="5">
        <v>50</v>
      </c>
      <c r="E16" s="5">
        <v>75</v>
      </c>
      <c r="F16" s="5"/>
      <c r="G16" s="5">
        <v>150</v>
      </c>
      <c r="H16" s="4">
        <v>0</v>
      </c>
      <c r="I16" s="5">
        <v>20</v>
      </c>
      <c r="J16" s="5">
        <v>0</v>
      </c>
      <c r="K16" s="6">
        <v>130</v>
      </c>
      <c r="L16" s="5">
        <v>10</v>
      </c>
      <c r="M16" s="5">
        <v>30</v>
      </c>
      <c r="N16" s="5">
        <v>0</v>
      </c>
      <c r="O16" s="6">
        <v>350</v>
      </c>
      <c r="P16" s="5">
        <v>60</v>
      </c>
      <c r="Q16" s="5">
        <v>0</v>
      </c>
      <c r="R16" s="5">
        <v>10</v>
      </c>
      <c r="S16" s="6">
        <v>200</v>
      </c>
      <c r="T16" s="5">
        <v>130</v>
      </c>
      <c r="U16" s="5">
        <v>0</v>
      </c>
      <c r="V16" s="5">
        <v>10</v>
      </c>
      <c r="W16" s="6">
        <v>130</v>
      </c>
      <c r="X16" s="5">
        <v>0</v>
      </c>
      <c r="Y16" s="5">
        <v>0</v>
      </c>
      <c r="Z16" s="5">
        <v>60</v>
      </c>
      <c r="AA16" s="6">
        <v>120</v>
      </c>
      <c r="AB16" s="5">
        <v>70</v>
      </c>
      <c r="AC16" s="5">
        <v>0</v>
      </c>
      <c r="AD16" s="5">
        <v>20</v>
      </c>
      <c r="AE16" s="6">
        <v>150</v>
      </c>
      <c r="AF16" s="5">
        <v>70</v>
      </c>
      <c r="AG16" s="5">
        <v>0</v>
      </c>
      <c r="AH16" s="5">
        <v>20</v>
      </c>
      <c r="AI16" s="6">
        <v>150</v>
      </c>
      <c r="AJ16" s="9">
        <f t="shared" si="9"/>
        <v>1890</v>
      </c>
      <c r="AK16" s="9">
        <f t="shared" si="10"/>
        <v>340</v>
      </c>
      <c r="AL16" s="9">
        <f t="shared" si="11"/>
        <v>50</v>
      </c>
      <c r="AM16" s="9">
        <f t="shared" si="12"/>
        <v>120</v>
      </c>
      <c r="AN16" s="12">
        <f t="shared" si="13"/>
        <v>1230</v>
      </c>
      <c r="AO16" s="2">
        <f t="shared" si="5"/>
        <v>1740</v>
      </c>
    </row>
    <row r="17" spans="1:41" ht="15" thickBot="1">
      <c r="A17" s="13" t="s">
        <v>18</v>
      </c>
      <c r="B17" s="5">
        <v>65</v>
      </c>
      <c r="C17" s="5">
        <v>0</v>
      </c>
      <c r="D17" s="5">
        <v>0</v>
      </c>
      <c r="E17" s="5">
        <v>10</v>
      </c>
      <c r="F17" s="5"/>
      <c r="G17" s="5">
        <v>200</v>
      </c>
      <c r="H17" s="4">
        <v>105</v>
      </c>
      <c r="I17" s="5">
        <v>5</v>
      </c>
      <c r="J17" s="5">
        <v>0</v>
      </c>
      <c r="K17" s="6">
        <v>90</v>
      </c>
      <c r="L17" s="5">
        <v>50</v>
      </c>
      <c r="M17" s="5">
        <v>20</v>
      </c>
      <c r="N17" s="5">
        <v>0</v>
      </c>
      <c r="O17" s="6">
        <v>150</v>
      </c>
      <c r="P17" s="5">
        <v>80</v>
      </c>
      <c r="Q17" s="5">
        <v>0</v>
      </c>
      <c r="R17" s="5">
        <v>15</v>
      </c>
      <c r="S17" s="6">
        <v>80</v>
      </c>
      <c r="T17" s="5">
        <v>40</v>
      </c>
      <c r="U17" s="5">
        <v>0</v>
      </c>
      <c r="V17" s="5">
        <v>50</v>
      </c>
      <c r="W17" s="6">
        <v>40</v>
      </c>
      <c r="X17" s="5">
        <v>20</v>
      </c>
      <c r="Y17" s="5">
        <v>0</v>
      </c>
      <c r="Z17" s="5">
        <v>0</v>
      </c>
      <c r="AA17" s="6">
        <v>90</v>
      </c>
      <c r="AB17" s="5">
        <v>60</v>
      </c>
      <c r="AC17" s="5">
        <v>0</v>
      </c>
      <c r="AD17" s="5">
        <v>60</v>
      </c>
      <c r="AE17" s="6">
        <v>0</v>
      </c>
      <c r="AF17" s="5">
        <v>60</v>
      </c>
      <c r="AG17" s="5">
        <v>0</v>
      </c>
      <c r="AH17" s="5">
        <v>60</v>
      </c>
      <c r="AI17" s="6">
        <v>0</v>
      </c>
      <c r="AJ17" s="9">
        <f t="shared" si="9"/>
        <v>1275</v>
      </c>
      <c r="AK17" s="9">
        <f t="shared" si="10"/>
        <v>415</v>
      </c>
      <c r="AL17" s="9">
        <f t="shared" si="11"/>
        <v>25</v>
      </c>
      <c r="AM17" s="9">
        <f t="shared" si="12"/>
        <v>185</v>
      </c>
      <c r="AN17" s="12">
        <f t="shared" si="13"/>
        <v>450</v>
      </c>
      <c r="AO17" s="2">
        <f t="shared" si="5"/>
        <v>1075</v>
      </c>
    </row>
    <row r="18" spans="1:41" ht="15" thickBot="1">
      <c r="A18" s="13" t="s">
        <v>19</v>
      </c>
      <c r="B18" s="5">
        <v>20</v>
      </c>
      <c r="C18" s="5">
        <v>0</v>
      </c>
      <c r="D18" s="5">
        <v>0</v>
      </c>
      <c r="E18" s="5">
        <v>10</v>
      </c>
      <c r="F18" s="5"/>
      <c r="G18" s="5">
        <v>10</v>
      </c>
      <c r="H18" s="4">
        <v>0</v>
      </c>
      <c r="I18" s="5">
        <v>0</v>
      </c>
      <c r="J18" s="5">
        <v>0</v>
      </c>
      <c r="K18" s="6">
        <v>10</v>
      </c>
      <c r="L18" s="5">
        <v>0</v>
      </c>
      <c r="M18" s="5">
        <v>0</v>
      </c>
      <c r="N18" s="5">
        <v>0</v>
      </c>
      <c r="O18" s="6">
        <v>0</v>
      </c>
      <c r="P18" s="5">
        <v>0</v>
      </c>
      <c r="Q18" s="5">
        <v>0</v>
      </c>
      <c r="R18" s="5">
        <v>0</v>
      </c>
      <c r="S18" s="6">
        <v>30</v>
      </c>
      <c r="T18" s="5">
        <v>0</v>
      </c>
      <c r="U18" s="5">
        <v>0</v>
      </c>
      <c r="V18" s="5">
        <v>0</v>
      </c>
      <c r="W18" s="6">
        <v>0</v>
      </c>
      <c r="X18" s="5">
        <v>0</v>
      </c>
      <c r="Y18" s="5">
        <v>0</v>
      </c>
      <c r="Z18" s="5">
        <v>0</v>
      </c>
      <c r="AA18" s="6">
        <v>10</v>
      </c>
      <c r="AB18" s="5">
        <v>0</v>
      </c>
      <c r="AC18" s="5">
        <v>0</v>
      </c>
      <c r="AD18" s="5">
        <v>0</v>
      </c>
      <c r="AE18" s="6">
        <v>0</v>
      </c>
      <c r="AF18" s="5">
        <v>0</v>
      </c>
      <c r="AG18" s="5">
        <v>0</v>
      </c>
      <c r="AH18" s="5">
        <v>0</v>
      </c>
      <c r="AI18" s="6">
        <v>0</v>
      </c>
      <c r="AJ18" s="9">
        <f t="shared" si="9"/>
        <v>60</v>
      </c>
      <c r="AK18" s="9">
        <f t="shared" si="10"/>
        <v>0</v>
      </c>
      <c r="AL18" s="9">
        <f t="shared" si="11"/>
        <v>0</v>
      </c>
      <c r="AM18" s="9">
        <f t="shared" si="12"/>
        <v>0</v>
      </c>
      <c r="AN18" s="12">
        <f t="shared" si="13"/>
        <v>50</v>
      </c>
      <c r="AO18" s="2">
        <f t="shared" si="5"/>
        <v>50</v>
      </c>
    </row>
    <row r="19" spans="1:41" ht="15" thickBot="1">
      <c r="A19" s="13" t="s">
        <v>20</v>
      </c>
      <c r="B19" s="5">
        <v>100</v>
      </c>
      <c r="C19" s="5">
        <v>0</v>
      </c>
      <c r="D19" s="5">
        <v>30</v>
      </c>
      <c r="E19" s="5">
        <v>60</v>
      </c>
      <c r="F19" s="5"/>
      <c r="G19" s="5">
        <v>185</v>
      </c>
      <c r="H19" s="4">
        <v>20</v>
      </c>
      <c r="I19" s="5">
        <v>20</v>
      </c>
      <c r="J19" s="5">
        <v>0</v>
      </c>
      <c r="K19" s="6">
        <v>145</v>
      </c>
      <c r="L19" s="5">
        <v>40</v>
      </c>
      <c r="M19" s="5">
        <v>20</v>
      </c>
      <c r="N19" s="5">
        <v>0</v>
      </c>
      <c r="O19" s="6">
        <v>380</v>
      </c>
      <c r="P19" s="5">
        <v>75</v>
      </c>
      <c r="Q19" s="5">
        <v>0</v>
      </c>
      <c r="R19" s="5">
        <v>55</v>
      </c>
      <c r="S19" s="6">
        <v>270</v>
      </c>
      <c r="T19" s="5">
        <v>40</v>
      </c>
      <c r="U19" s="5">
        <v>0</v>
      </c>
      <c r="V19" s="5">
        <v>40</v>
      </c>
      <c r="W19" s="6">
        <v>300</v>
      </c>
      <c r="X19" s="5">
        <v>0</v>
      </c>
      <c r="Y19" s="5">
        <v>0</v>
      </c>
      <c r="Z19" s="5">
        <v>40</v>
      </c>
      <c r="AA19" s="6">
        <v>320</v>
      </c>
      <c r="AB19" s="5">
        <v>20</v>
      </c>
      <c r="AC19" s="5">
        <v>0</v>
      </c>
      <c r="AD19" s="5">
        <v>0</v>
      </c>
      <c r="AE19" s="6">
        <v>200</v>
      </c>
      <c r="AF19" s="5">
        <v>20</v>
      </c>
      <c r="AG19" s="5">
        <v>0</v>
      </c>
      <c r="AH19" s="5">
        <v>0</v>
      </c>
      <c r="AI19" s="6">
        <v>200</v>
      </c>
      <c r="AJ19" s="9">
        <f t="shared" si="9"/>
        <v>2390</v>
      </c>
      <c r="AK19" s="9">
        <f t="shared" si="10"/>
        <v>215</v>
      </c>
      <c r="AL19" s="9">
        <f t="shared" si="11"/>
        <v>40</v>
      </c>
      <c r="AM19" s="9">
        <f t="shared" si="12"/>
        <v>135</v>
      </c>
      <c r="AN19" s="12">
        <f t="shared" si="13"/>
        <v>1815</v>
      </c>
      <c r="AO19" s="2">
        <f t="shared" si="5"/>
        <v>2205</v>
      </c>
    </row>
    <row r="20" spans="1:41" ht="15" thickBot="1">
      <c r="A20" s="13" t="s">
        <v>21</v>
      </c>
      <c r="B20" s="5">
        <v>120</v>
      </c>
      <c r="C20" s="5">
        <v>0</v>
      </c>
      <c r="D20" s="5">
        <v>0</v>
      </c>
      <c r="E20" s="5">
        <v>30</v>
      </c>
      <c r="F20" s="5"/>
      <c r="G20" s="5">
        <v>225</v>
      </c>
      <c r="H20" s="4">
        <v>60</v>
      </c>
      <c r="I20" s="5">
        <v>15</v>
      </c>
      <c r="J20" s="5">
        <v>120</v>
      </c>
      <c r="K20" s="6">
        <v>30</v>
      </c>
      <c r="L20" s="5">
        <v>90</v>
      </c>
      <c r="M20" s="5">
        <v>30</v>
      </c>
      <c r="N20" s="5">
        <v>0</v>
      </c>
      <c r="O20" s="6">
        <v>460</v>
      </c>
      <c r="P20" s="5">
        <v>20</v>
      </c>
      <c r="Q20" s="5">
        <v>0</v>
      </c>
      <c r="R20" s="5">
        <v>65</v>
      </c>
      <c r="S20" s="6">
        <v>300</v>
      </c>
      <c r="T20" s="5">
        <v>20</v>
      </c>
      <c r="U20" s="5">
        <v>0</v>
      </c>
      <c r="V20" s="5">
        <v>10</v>
      </c>
      <c r="W20" s="6">
        <v>200</v>
      </c>
      <c r="X20" s="5">
        <v>70</v>
      </c>
      <c r="Y20" s="5">
        <v>0</v>
      </c>
      <c r="Z20" s="5">
        <v>0</v>
      </c>
      <c r="AA20" s="6">
        <v>140</v>
      </c>
      <c r="AB20" s="5">
        <v>0</v>
      </c>
      <c r="AC20" s="5">
        <v>0</v>
      </c>
      <c r="AD20" s="5">
        <v>0</v>
      </c>
      <c r="AE20" s="6">
        <v>40</v>
      </c>
      <c r="AF20" s="5">
        <v>0</v>
      </c>
      <c r="AG20" s="5">
        <v>0</v>
      </c>
      <c r="AH20" s="5">
        <v>0</v>
      </c>
      <c r="AI20" s="6">
        <v>40</v>
      </c>
      <c r="AJ20" s="9">
        <f t="shared" si="9"/>
        <v>1935</v>
      </c>
      <c r="AK20" s="9">
        <f t="shared" si="10"/>
        <v>260</v>
      </c>
      <c r="AL20" s="9">
        <f t="shared" si="11"/>
        <v>45</v>
      </c>
      <c r="AM20" s="9">
        <f t="shared" si="12"/>
        <v>195</v>
      </c>
      <c r="AN20" s="12">
        <f t="shared" si="13"/>
        <v>1210</v>
      </c>
      <c r="AO20" s="2">
        <f t="shared" si="5"/>
        <v>1710</v>
      </c>
    </row>
    <row r="21" spans="1:41" ht="15" thickBot="1">
      <c r="A21" s="17" t="s">
        <v>22</v>
      </c>
      <c r="B21" s="5">
        <v>50</v>
      </c>
      <c r="C21" s="5">
        <v>0</v>
      </c>
      <c r="D21" s="5">
        <v>0</v>
      </c>
      <c r="E21" s="5">
        <v>115</v>
      </c>
      <c r="F21" s="5"/>
      <c r="G21" s="5">
        <v>135</v>
      </c>
      <c r="H21" s="4">
        <v>20</v>
      </c>
      <c r="I21" s="5">
        <v>5</v>
      </c>
      <c r="J21" s="5">
        <v>0</v>
      </c>
      <c r="K21" s="6">
        <v>110</v>
      </c>
      <c r="L21" s="5">
        <v>40</v>
      </c>
      <c r="M21" s="5">
        <v>80</v>
      </c>
      <c r="N21" s="5">
        <v>0</v>
      </c>
      <c r="O21" s="6">
        <v>210</v>
      </c>
      <c r="P21" s="5">
        <v>80</v>
      </c>
      <c r="Q21" s="5">
        <v>0</v>
      </c>
      <c r="R21" s="5">
        <v>20</v>
      </c>
      <c r="S21" s="6">
        <v>130</v>
      </c>
      <c r="T21" s="5">
        <v>40</v>
      </c>
      <c r="U21" s="5">
        <v>0</v>
      </c>
      <c r="V21" s="5">
        <v>120</v>
      </c>
      <c r="W21" s="6">
        <v>220</v>
      </c>
      <c r="X21" s="5">
        <v>0</v>
      </c>
      <c r="Y21" s="5">
        <v>0</v>
      </c>
      <c r="Z21" s="5">
        <v>0</v>
      </c>
      <c r="AA21" s="6">
        <v>30</v>
      </c>
      <c r="AB21" s="5">
        <v>20</v>
      </c>
      <c r="AC21" s="5">
        <v>0</v>
      </c>
      <c r="AD21" s="5">
        <v>0</v>
      </c>
      <c r="AE21" s="6">
        <v>80</v>
      </c>
      <c r="AF21" s="5">
        <v>20</v>
      </c>
      <c r="AG21" s="5">
        <v>0</v>
      </c>
      <c r="AH21" s="5">
        <v>0</v>
      </c>
      <c r="AI21" s="28">
        <v>80</v>
      </c>
      <c r="AJ21" s="9">
        <f t="shared" si="9"/>
        <v>1440</v>
      </c>
      <c r="AK21" s="9">
        <f t="shared" si="10"/>
        <v>220</v>
      </c>
      <c r="AL21" s="9">
        <f t="shared" si="11"/>
        <v>85</v>
      </c>
      <c r="AM21" s="9">
        <f t="shared" si="12"/>
        <v>140</v>
      </c>
      <c r="AN21" s="12">
        <f t="shared" si="13"/>
        <v>860</v>
      </c>
      <c r="AO21" s="2">
        <f t="shared" si="5"/>
        <v>1305</v>
      </c>
    </row>
    <row r="22" spans="1:41" ht="15" thickBot="1">
      <c r="A22" s="18" t="s">
        <v>23</v>
      </c>
      <c r="B22" s="19">
        <v>0</v>
      </c>
      <c r="C22" s="19">
        <v>0</v>
      </c>
      <c r="D22" s="19">
        <v>0</v>
      </c>
      <c r="E22" s="19">
        <v>0</v>
      </c>
      <c r="F22" s="19"/>
      <c r="G22" s="19">
        <v>0</v>
      </c>
      <c r="H22" s="20">
        <f t="shared" ref="H22:O22" si="14">SUM(H15:H21)</f>
        <v>235</v>
      </c>
      <c r="I22" s="20">
        <f t="shared" si="14"/>
        <v>85</v>
      </c>
      <c r="J22" s="20">
        <f t="shared" si="14"/>
        <v>120</v>
      </c>
      <c r="K22" s="39">
        <f t="shared" si="14"/>
        <v>790</v>
      </c>
      <c r="L22" s="19">
        <f t="shared" si="14"/>
        <v>270</v>
      </c>
      <c r="M22" s="20">
        <f t="shared" si="14"/>
        <v>200</v>
      </c>
      <c r="N22" s="20">
        <f t="shared" si="14"/>
        <v>0</v>
      </c>
      <c r="O22" s="20">
        <f t="shared" si="14"/>
        <v>1760</v>
      </c>
      <c r="P22" s="20">
        <f t="shared" ref="P22:AE22" si="15">SUM(P15:P21)</f>
        <v>355</v>
      </c>
      <c r="Q22" s="20">
        <f t="shared" si="15"/>
        <v>0</v>
      </c>
      <c r="R22" s="20">
        <f t="shared" si="15"/>
        <v>175</v>
      </c>
      <c r="S22" s="20">
        <f t="shared" si="15"/>
        <v>1300</v>
      </c>
      <c r="T22" s="20">
        <f t="shared" si="15"/>
        <v>270</v>
      </c>
      <c r="U22" s="20">
        <f t="shared" si="15"/>
        <v>0</v>
      </c>
      <c r="V22" s="20">
        <f t="shared" si="15"/>
        <v>230</v>
      </c>
      <c r="W22" s="20">
        <f t="shared" si="15"/>
        <v>1145</v>
      </c>
      <c r="X22" s="20">
        <f t="shared" si="15"/>
        <v>130</v>
      </c>
      <c r="Y22" s="20">
        <f t="shared" si="15"/>
        <v>0</v>
      </c>
      <c r="Z22" s="20">
        <f t="shared" si="15"/>
        <v>100</v>
      </c>
      <c r="AA22" s="20">
        <f t="shared" si="15"/>
        <v>940</v>
      </c>
      <c r="AB22" s="20">
        <f t="shared" si="15"/>
        <v>170</v>
      </c>
      <c r="AC22" s="20">
        <f t="shared" si="15"/>
        <v>0</v>
      </c>
      <c r="AD22" s="20">
        <f t="shared" si="15"/>
        <v>90</v>
      </c>
      <c r="AE22" s="20">
        <f t="shared" si="15"/>
        <v>830</v>
      </c>
      <c r="AF22" s="20">
        <v>0</v>
      </c>
      <c r="AG22" s="20">
        <v>0</v>
      </c>
      <c r="AH22" s="20">
        <v>0</v>
      </c>
      <c r="AI22" s="20">
        <v>0</v>
      </c>
      <c r="AJ22" s="9">
        <f t="shared" si="9"/>
        <v>9195</v>
      </c>
      <c r="AK22" s="9">
        <f t="shared" si="10"/>
        <v>1430</v>
      </c>
      <c r="AL22" s="9">
        <f t="shared" si="11"/>
        <v>285</v>
      </c>
      <c r="AM22" s="9">
        <f t="shared" si="12"/>
        <v>715</v>
      </c>
      <c r="AN22" s="12">
        <f t="shared" si="13"/>
        <v>6765</v>
      </c>
      <c r="AO22" s="2">
        <f t="shared" si="5"/>
        <v>9195</v>
      </c>
    </row>
    <row r="23" spans="1:41" ht="15" thickBot="1">
      <c r="A23" s="8" t="s">
        <v>24</v>
      </c>
      <c r="B23" s="9">
        <v>0</v>
      </c>
      <c r="C23" s="9">
        <v>0</v>
      </c>
      <c r="D23" s="9">
        <v>0</v>
      </c>
      <c r="E23" s="9">
        <v>0</v>
      </c>
      <c r="F23" s="9"/>
      <c r="G23" s="9">
        <v>0</v>
      </c>
      <c r="H23" s="10">
        <v>0</v>
      </c>
      <c r="I23" s="9">
        <v>0</v>
      </c>
      <c r="J23" s="9">
        <v>0</v>
      </c>
      <c r="K23" s="11">
        <v>0</v>
      </c>
      <c r="L23" s="9">
        <v>0</v>
      </c>
      <c r="M23" s="9">
        <v>10</v>
      </c>
      <c r="N23" s="9">
        <v>0</v>
      </c>
      <c r="O23" s="11">
        <v>10</v>
      </c>
      <c r="P23" s="9">
        <v>40</v>
      </c>
      <c r="Q23" s="9">
        <v>0</v>
      </c>
      <c r="R23" s="9">
        <v>0</v>
      </c>
      <c r="S23" s="11">
        <v>0</v>
      </c>
      <c r="T23" s="9">
        <v>20</v>
      </c>
      <c r="U23" s="9">
        <v>0</v>
      </c>
      <c r="V23" s="9">
        <v>0</v>
      </c>
      <c r="W23" s="11">
        <v>0</v>
      </c>
      <c r="X23" s="9">
        <v>120</v>
      </c>
      <c r="Y23" s="9">
        <v>0</v>
      </c>
      <c r="Z23" s="9">
        <v>0</v>
      </c>
      <c r="AA23" s="11">
        <v>0</v>
      </c>
      <c r="AB23" s="9">
        <v>120</v>
      </c>
      <c r="AC23" s="9">
        <v>0</v>
      </c>
      <c r="AD23" s="9">
        <v>0</v>
      </c>
      <c r="AE23" s="11">
        <v>0</v>
      </c>
      <c r="AF23" s="9">
        <v>120</v>
      </c>
      <c r="AG23" s="9">
        <v>0</v>
      </c>
      <c r="AH23" s="9">
        <v>0</v>
      </c>
      <c r="AI23" s="9">
        <v>0</v>
      </c>
      <c r="AJ23" s="9">
        <f t="shared" si="9"/>
        <v>440</v>
      </c>
      <c r="AK23" s="9">
        <f t="shared" si="10"/>
        <v>420</v>
      </c>
      <c r="AL23" s="9">
        <f t="shared" si="11"/>
        <v>10</v>
      </c>
      <c r="AM23" s="9">
        <f t="shared" si="12"/>
        <v>0</v>
      </c>
      <c r="AN23" s="12">
        <f t="shared" si="13"/>
        <v>10</v>
      </c>
      <c r="AO23" s="2">
        <f t="shared" si="5"/>
        <v>440</v>
      </c>
    </row>
    <row r="24" spans="1:41" ht="15" thickBot="1">
      <c r="A24" s="13" t="s">
        <v>25</v>
      </c>
      <c r="B24" s="5">
        <v>0</v>
      </c>
      <c r="C24" s="5">
        <v>0</v>
      </c>
      <c r="D24" s="5">
        <v>0</v>
      </c>
      <c r="E24" s="5">
        <v>0</v>
      </c>
      <c r="F24" s="5"/>
      <c r="G24" s="5">
        <v>0</v>
      </c>
      <c r="H24" s="4">
        <v>0</v>
      </c>
      <c r="I24" s="5">
        <v>0</v>
      </c>
      <c r="J24" s="5">
        <v>0</v>
      </c>
      <c r="K24" s="6">
        <v>0</v>
      </c>
      <c r="L24" s="5">
        <v>0</v>
      </c>
      <c r="M24" s="5">
        <v>20</v>
      </c>
      <c r="N24" s="5">
        <v>0</v>
      </c>
      <c r="O24" s="6">
        <v>20</v>
      </c>
      <c r="P24" s="5">
        <v>0</v>
      </c>
      <c r="Q24" s="5">
        <v>0</v>
      </c>
      <c r="R24" s="5">
        <v>0</v>
      </c>
      <c r="S24" s="6">
        <v>0</v>
      </c>
      <c r="T24" s="5">
        <v>0</v>
      </c>
      <c r="U24" s="5">
        <v>0</v>
      </c>
      <c r="V24" s="5">
        <v>0</v>
      </c>
      <c r="W24" s="6">
        <v>0</v>
      </c>
      <c r="X24" s="5">
        <v>0</v>
      </c>
      <c r="Y24" s="5">
        <v>0</v>
      </c>
      <c r="Z24" s="5">
        <v>0</v>
      </c>
      <c r="AA24" s="6">
        <v>0</v>
      </c>
      <c r="AB24" s="5">
        <v>0</v>
      </c>
      <c r="AC24" s="5">
        <v>0</v>
      </c>
      <c r="AD24" s="5">
        <v>0</v>
      </c>
      <c r="AE24" s="6">
        <v>0</v>
      </c>
      <c r="AF24" s="5">
        <v>0</v>
      </c>
      <c r="AG24" s="5">
        <v>0</v>
      </c>
      <c r="AH24" s="5">
        <v>0</v>
      </c>
      <c r="AI24" s="5">
        <v>0</v>
      </c>
      <c r="AJ24" s="9">
        <f t="shared" si="9"/>
        <v>40</v>
      </c>
      <c r="AK24" s="9">
        <f t="shared" si="10"/>
        <v>0</v>
      </c>
      <c r="AL24" s="9">
        <f t="shared" si="11"/>
        <v>20</v>
      </c>
      <c r="AM24" s="9">
        <f t="shared" si="12"/>
        <v>0</v>
      </c>
      <c r="AN24" s="12">
        <f t="shared" si="13"/>
        <v>20</v>
      </c>
      <c r="AO24" s="2">
        <f t="shared" si="5"/>
        <v>40</v>
      </c>
    </row>
    <row r="25" spans="1:41" ht="15" thickBot="1">
      <c r="A25" s="13" t="s">
        <v>26</v>
      </c>
      <c r="B25" s="5">
        <v>0</v>
      </c>
      <c r="C25" s="5">
        <v>0</v>
      </c>
      <c r="D25" s="5">
        <v>0</v>
      </c>
      <c r="E25" s="5">
        <v>0</v>
      </c>
      <c r="F25" s="5"/>
      <c r="G25" s="5">
        <v>0</v>
      </c>
      <c r="H25" s="4">
        <v>0</v>
      </c>
      <c r="I25" s="5">
        <v>0</v>
      </c>
      <c r="J25" s="5">
        <v>0</v>
      </c>
      <c r="K25" s="6">
        <v>0</v>
      </c>
      <c r="L25" s="5">
        <v>0</v>
      </c>
      <c r="M25" s="5">
        <v>0</v>
      </c>
      <c r="N25" s="5">
        <v>0</v>
      </c>
      <c r="O25" s="6">
        <v>0</v>
      </c>
      <c r="P25" s="5">
        <v>0</v>
      </c>
      <c r="Q25" s="5">
        <v>0</v>
      </c>
      <c r="R25" s="5">
        <v>0</v>
      </c>
      <c r="S25" s="6">
        <v>0</v>
      </c>
      <c r="T25" s="5">
        <v>0</v>
      </c>
      <c r="U25" s="5">
        <v>0</v>
      </c>
      <c r="V25" s="5">
        <v>0</v>
      </c>
      <c r="W25" s="6">
        <v>0</v>
      </c>
      <c r="X25" s="5">
        <v>0</v>
      </c>
      <c r="Y25" s="5">
        <v>0</v>
      </c>
      <c r="Z25" s="5">
        <v>0</v>
      </c>
      <c r="AA25" s="6">
        <v>0</v>
      </c>
      <c r="AB25" s="5">
        <v>0</v>
      </c>
      <c r="AC25" s="5">
        <v>0</v>
      </c>
      <c r="AD25" s="5">
        <v>0</v>
      </c>
      <c r="AE25" s="6">
        <v>0</v>
      </c>
      <c r="AF25" s="5">
        <v>0</v>
      </c>
      <c r="AG25" s="5">
        <v>0</v>
      </c>
      <c r="AH25" s="5">
        <v>0</v>
      </c>
      <c r="AI25" s="5">
        <v>0</v>
      </c>
      <c r="AJ25" s="9">
        <f t="shared" si="9"/>
        <v>0</v>
      </c>
      <c r="AK25" s="9">
        <f t="shared" si="10"/>
        <v>0</v>
      </c>
      <c r="AL25" s="9">
        <f t="shared" si="11"/>
        <v>0</v>
      </c>
      <c r="AM25" s="9">
        <f t="shared" si="12"/>
        <v>0</v>
      </c>
      <c r="AN25" s="12">
        <f t="shared" si="13"/>
        <v>0</v>
      </c>
      <c r="AO25" s="2">
        <f t="shared" si="5"/>
        <v>0</v>
      </c>
    </row>
    <row r="26" spans="1:41" ht="15" thickBot="1">
      <c r="A26" s="13" t="s">
        <v>27</v>
      </c>
      <c r="B26" s="5">
        <v>0</v>
      </c>
      <c r="C26" s="5">
        <v>0</v>
      </c>
      <c r="D26" s="5">
        <v>0</v>
      </c>
      <c r="E26" s="5">
        <v>0</v>
      </c>
      <c r="F26" s="5"/>
      <c r="G26" s="5">
        <v>0</v>
      </c>
      <c r="H26" s="4">
        <v>0</v>
      </c>
      <c r="I26" s="5">
        <v>0</v>
      </c>
      <c r="J26" s="5">
        <v>0</v>
      </c>
      <c r="K26" s="6">
        <v>0</v>
      </c>
      <c r="L26" s="5">
        <v>10</v>
      </c>
      <c r="M26" s="5">
        <v>0</v>
      </c>
      <c r="N26" s="5">
        <v>0</v>
      </c>
      <c r="O26" s="6">
        <v>130</v>
      </c>
      <c r="P26" s="5">
        <v>0</v>
      </c>
      <c r="Q26" s="5">
        <v>0</v>
      </c>
      <c r="R26" s="5">
        <v>0</v>
      </c>
      <c r="S26" s="6">
        <v>120</v>
      </c>
      <c r="T26" s="5">
        <v>0</v>
      </c>
      <c r="U26" s="5">
        <v>0</v>
      </c>
      <c r="V26" s="5">
        <v>0</v>
      </c>
      <c r="W26" s="6">
        <v>90</v>
      </c>
      <c r="X26" s="5">
        <v>20</v>
      </c>
      <c r="Y26" s="5">
        <v>0</v>
      </c>
      <c r="Z26" s="5">
        <v>20</v>
      </c>
      <c r="AA26" s="6">
        <v>110</v>
      </c>
      <c r="AB26" s="5">
        <v>20</v>
      </c>
      <c r="AC26" s="5">
        <v>0</v>
      </c>
      <c r="AD26" s="5">
        <v>40</v>
      </c>
      <c r="AE26" s="6">
        <v>40</v>
      </c>
      <c r="AF26" s="5">
        <v>20</v>
      </c>
      <c r="AG26" s="5">
        <v>0</v>
      </c>
      <c r="AH26" s="5">
        <v>40</v>
      </c>
      <c r="AI26" s="5">
        <v>40</v>
      </c>
      <c r="AJ26" s="9">
        <f t="shared" si="9"/>
        <v>700</v>
      </c>
      <c r="AK26" s="9">
        <f t="shared" si="10"/>
        <v>70</v>
      </c>
      <c r="AL26" s="9">
        <f t="shared" si="11"/>
        <v>0</v>
      </c>
      <c r="AM26" s="9">
        <f t="shared" si="12"/>
        <v>100</v>
      </c>
      <c r="AN26" s="12">
        <f t="shared" si="13"/>
        <v>530</v>
      </c>
      <c r="AO26" s="2">
        <f t="shared" si="5"/>
        <v>700</v>
      </c>
    </row>
    <row r="27" spans="1:41" ht="15" thickBot="1">
      <c r="A27" s="13" t="s">
        <v>28</v>
      </c>
      <c r="B27" s="5">
        <v>95</v>
      </c>
      <c r="C27" s="5">
        <v>0</v>
      </c>
      <c r="D27" s="5">
        <v>40</v>
      </c>
      <c r="E27" s="5">
        <v>0</v>
      </c>
      <c r="F27" s="5"/>
      <c r="G27" s="5">
        <v>160</v>
      </c>
      <c r="H27" s="4">
        <v>160</v>
      </c>
      <c r="I27" s="5">
        <v>0</v>
      </c>
      <c r="J27" s="5">
        <v>0</v>
      </c>
      <c r="K27" s="6">
        <v>0</v>
      </c>
      <c r="L27" s="5">
        <v>10</v>
      </c>
      <c r="M27" s="5">
        <v>0</v>
      </c>
      <c r="N27" s="5">
        <v>0</v>
      </c>
      <c r="O27" s="6">
        <v>50</v>
      </c>
      <c r="P27" s="5">
        <v>20</v>
      </c>
      <c r="Q27" s="5">
        <v>0</v>
      </c>
      <c r="R27" s="5">
        <v>40</v>
      </c>
      <c r="S27" s="6">
        <v>20</v>
      </c>
      <c r="T27" s="5">
        <v>20</v>
      </c>
      <c r="U27" s="5">
        <v>0</v>
      </c>
      <c r="V27" s="5">
        <v>10</v>
      </c>
      <c r="W27" s="6">
        <v>20</v>
      </c>
      <c r="X27" s="5">
        <v>40</v>
      </c>
      <c r="Y27" s="5">
        <v>0</v>
      </c>
      <c r="Z27" s="5">
        <v>0</v>
      </c>
      <c r="AA27" s="6">
        <v>20</v>
      </c>
      <c r="AB27" s="5">
        <v>100</v>
      </c>
      <c r="AC27" s="5">
        <v>0</v>
      </c>
      <c r="AD27" s="5">
        <v>0</v>
      </c>
      <c r="AE27" s="6">
        <v>20</v>
      </c>
      <c r="AF27" s="5">
        <v>0</v>
      </c>
      <c r="AG27" s="5">
        <v>0</v>
      </c>
      <c r="AH27" s="5">
        <v>0</v>
      </c>
      <c r="AI27" s="5">
        <v>0</v>
      </c>
      <c r="AJ27" s="9">
        <f t="shared" si="9"/>
        <v>690</v>
      </c>
      <c r="AK27" s="9">
        <f t="shared" si="10"/>
        <v>350</v>
      </c>
      <c r="AL27" s="9">
        <f t="shared" si="11"/>
        <v>0</v>
      </c>
      <c r="AM27" s="9">
        <f t="shared" si="12"/>
        <v>50</v>
      </c>
      <c r="AN27" s="12">
        <f t="shared" si="13"/>
        <v>130</v>
      </c>
      <c r="AO27" s="2">
        <f t="shared" si="5"/>
        <v>530</v>
      </c>
    </row>
    <row r="28" spans="1:41" ht="15" thickBot="1">
      <c r="A28" s="13" t="s">
        <v>29</v>
      </c>
      <c r="B28" s="5">
        <v>60</v>
      </c>
      <c r="C28" s="5">
        <v>0</v>
      </c>
      <c r="D28" s="5">
        <v>0</v>
      </c>
      <c r="E28" s="5">
        <v>0</v>
      </c>
      <c r="F28" s="5"/>
      <c r="G28" s="5">
        <v>20</v>
      </c>
      <c r="H28" s="4">
        <v>10</v>
      </c>
      <c r="I28" s="5">
        <v>0</v>
      </c>
      <c r="J28" s="5">
        <v>0</v>
      </c>
      <c r="K28" s="6">
        <v>10</v>
      </c>
      <c r="L28" s="5">
        <v>0</v>
      </c>
      <c r="M28" s="5">
        <v>0</v>
      </c>
      <c r="N28" s="5">
        <v>0</v>
      </c>
      <c r="O28" s="6">
        <v>0</v>
      </c>
      <c r="P28" s="5">
        <v>20</v>
      </c>
      <c r="Q28" s="5">
        <v>0</v>
      </c>
      <c r="R28" s="5">
        <v>0</v>
      </c>
      <c r="S28" s="6">
        <v>0</v>
      </c>
      <c r="T28" s="5">
        <v>20</v>
      </c>
      <c r="U28" s="5">
        <v>0</v>
      </c>
      <c r="V28" s="5">
        <v>0</v>
      </c>
      <c r="W28" s="6">
        <v>0</v>
      </c>
      <c r="X28" s="5">
        <v>40</v>
      </c>
      <c r="Y28" s="5">
        <v>0</v>
      </c>
      <c r="Z28" s="5">
        <v>0</v>
      </c>
      <c r="AA28" s="6">
        <v>0</v>
      </c>
      <c r="AB28" s="5">
        <v>0</v>
      </c>
      <c r="AC28" s="5">
        <v>0</v>
      </c>
      <c r="AD28" s="5">
        <v>0</v>
      </c>
      <c r="AE28" s="6">
        <v>0</v>
      </c>
      <c r="AF28" s="5">
        <v>100</v>
      </c>
      <c r="AG28" s="5">
        <v>0</v>
      </c>
      <c r="AH28" s="5">
        <v>0</v>
      </c>
      <c r="AI28" s="5">
        <v>20</v>
      </c>
      <c r="AJ28" s="9">
        <f t="shared" si="9"/>
        <v>240</v>
      </c>
      <c r="AK28" s="9">
        <f t="shared" si="10"/>
        <v>190</v>
      </c>
      <c r="AL28" s="9">
        <f t="shared" si="11"/>
        <v>0</v>
      </c>
      <c r="AM28" s="9">
        <f t="shared" si="12"/>
        <v>0</v>
      </c>
      <c r="AN28" s="12">
        <f t="shared" si="13"/>
        <v>30</v>
      </c>
      <c r="AO28" s="2">
        <f t="shared" si="5"/>
        <v>220</v>
      </c>
    </row>
    <row r="29" spans="1:41" ht="15" thickBot="1">
      <c r="A29" s="21" t="s">
        <v>30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v>0</v>
      </c>
      <c r="H29" s="23">
        <v>0</v>
      </c>
      <c r="I29" s="22">
        <v>0</v>
      </c>
      <c r="J29" s="22">
        <v>0</v>
      </c>
      <c r="K29" s="28">
        <v>0</v>
      </c>
      <c r="L29" s="22">
        <f t="shared" ref="L29:AE29" si="16">SUM(L23:L28)</f>
        <v>20</v>
      </c>
      <c r="M29" s="23">
        <f t="shared" si="16"/>
        <v>30</v>
      </c>
      <c r="N29" s="23">
        <f t="shared" si="16"/>
        <v>0</v>
      </c>
      <c r="O29" s="23">
        <f t="shared" si="16"/>
        <v>210</v>
      </c>
      <c r="P29" s="23">
        <f t="shared" si="16"/>
        <v>80</v>
      </c>
      <c r="Q29" s="23">
        <f t="shared" si="16"/>
        <v>0</v>
      </c>
      <c r="R29" s="23">
        <f t="shared" si="16"/>
        <v>40</v>
      </c>
      <c r="S29" s="23">
        <f t="shared" si="16"/>
        <v>140</v>
      </c>
      <c r="T29" s="23">
        <f t="shared" si="16"/>
        <v>60</v>
      </c>
      <c r="U29" s="23">
        <f t="shared" si="16"/>
        <v>0</v>
      </c>
      <c r="V29" s="23">
        <f t="shared" si="16"/>
        <v>10</v>
      </c>
      <c r="W29" s="23">
        <f t="shared" si="16"/>
        <v>110</v>
      </c>
      <c r="X29" s="23">
        <f t="shared" si="16"/>
        <v>220</v>
      </c>
      <c r="Y29" s="23">
        <f t="shared" si="16"/>
        <v>0</v>
      </c>
      <c r="Z29" s="23">
        <f t="shared" si="16"/>
        <v>20</v>
      </c>
      <c r="AA29" s="23">
        <f t="shared" si="16"/>
        <v>130</v>
      </c>
      <c r="AB29" s="23">
        <f t="shared" si="16"/>
        <v>240</v>
      </c>
      <c r="AC29" s="23">
        <f t="shared" si="16"/>
        <v>0</v>
      </c>
      <c r="AD29" s="23">
        <f t="shared" si="16"/>
        <v>40</v>
      </c>
      <c r="AE29" s="23">
        <f t="shared" si="16"/>
        <v>60</v>
      </c>
      <c r="AF29" s="23">
        <v>0</v>
      </c>
      <c r="AG29" s="23">
        <v>0</v>
      </c>
      <c r="AH29" s="23">
        <v>0</v>
      </c>
      <c r="AI29" s="23">
        <v>0</v>
      </c>
      <c r="AJ29" s="9">
        <f t="shared" si="9"/>
        <v>1410</v>
      </c>
      <c r="AK29" s="9">
        <f t="shared" si="10"/>
        <v>620</v>
      </c>
      <c r="AL29" s="9">
        <f t="shared" si="11"/>
        <v>30</v>
      </c>
      <c r="AM29" s="9">
        <f t="shared" si="12"/>
        <v>110</v>
      </c>
      <c r="AN29" s="12">
        <f t="shared" si="13"/>
        <v>650</v>
      </c>
      <c r="AO29" s="2">
        <f t="shared" si="5"/>
        <v>1410</v>
      </c>
    </row>
    <row r="30" spans="1:41" ht="15" thickBot="1">
      <c r="A30" s="18" t="s">
        <v>31</v>
      </c>
      <c r="B30" s="19">
        <v>70</v>
      </c>
      <c r="C30" s="19">
        <v>0</v>
      </c>
      <c r="D30" s="19">
        <v>0</v>
      </c>
      <c r="E30" s="19">
        <v>70</v>
      </c>
      <c r="F30" s="19"/>
      <c r="G30" s="19">
        <v>230</v>
      </c>
      <c r="H30" s="20">
        <v>170</v>
      </c>
      <c r="I30" s="19">
        <v>5</v>
      </c>
      <c r="J30" s="19">
        <v>0</v>
      </c>
      <c r="K30" s="24">
        <v>55</v>
      </c>
      <c r="L30" s="19">
        <v>185</v>
      </c>
      <c r="M30" s="19">
        <v>30</v>
      </c>
      <c r="N30" s="19">
        <v>0</v>
      </c>
      <c r="O30" s="24">
        <v>285</v>
      </c>
      <c r="P30" s="19">
        <v>95</v>
      </c>
      <c r="Q30" s="19">
        <v>0</v>
      </c>
      <c r="R30" s="19">
        <v>40</v>
      </c>
      <c r="S30" s="24">
        <v>80</v>
      </c>
      <c r="T30" s="19">
        <v>140</v>
      </c>
      <c r="U30" s="19">
        <v>0</v>
      </c>
      <c r="V30" s="19">
        <v>30</v>
      </c>
      <c r="W30" s="24">
        <v>90</v>
      </c>
      <c r="X30" s="19">
        <v>90</v>
      </c>
      <c r="Y30" s="19">
        <v>0</v>
      </c>
      <c r="Z30" s="19">
        <v>0</v>
      </c>
      <c r="AA30" s="24">
        <v>55</v>
      </c>
      <c r="AB30" s="19">
        <v>80</v>
      </c>
      <c r="AC30" s="19">
        <v>0</v>
      </c>
      <c r="AD30" s="19">
        <v>20</v>
      </c>
      <c r="AE30" s="24">
        <v>70</v>
      </c>
      <c r="AF30" s="19">
        <v>0</v>
      </c>
      <c r="AG30" s="19">
        <v>0</v>
      </c>
      <c r="AH30" s="19">
        <v>0</v>
      </c>
      <c r="AI30" s="19">
        <v>0</v>
      </c>
      <c r="AJ30" s="9">
        <f t="shared" si="9"/>
        <v>1750</v>
      </c>
      <c r="AK30" s="9">
        <f t="shared" si="10"/>
        <v>760</v>
      </c>
      <c r="AL30" s="9">
        <f t="shared" si="11"/>
        <v>35</v>
      </c>
      <c r="AM30" s="9">
        <f t="shared" si="12"/>
        <v>90</v>
      </c>
      <c r="AN30" s="12">
        <f t="shared" si="13"/>
        <v>635</v>
      </c>
      <c r="AO30" s="2">
        <f t="shared" si="5"/>
        <v>1520</v>
      </c>
    </row>
    <row r="31" spans="1:41" ht="15" thickBot="1">
      <c r="A31" s="18" t="s">
        <v>32</v>
      </c>
      <c r="B31" s="19">
        <v>1825</v>
      </c>
      <c r="C31" s="19">
        <v>0</v>
      </c>
      <c r="D31" s="19">
        <v>550</v>
      </c>
      <c r="E31" s="19">
        <v>960</v>
      </c>
      <c r="F31" s="19"/>
      <c r="G31" s="19">
        <v>3300</v>
      </c>
      <c r="H31" s="40">
        <v>740</v>
      </c>
      <c r="I31" s="41">
        <v>590</v>
      </c>
      <c r="J31" s="41">
        <v>435</v>
      </c>
      <c r="K31" s="42">
        <v>480</v>
      </c>
      <c r="L31" s="19">
        <v>1680</v>
      </c>
      <c r="M31" s="19">
        <v>645</v>
      </c>
      <c r="N31" s="19">
        <v>120</v>
      </c>
      <c r="O31" s="24">
        <v>4285</v>
      </c>
      <c r="P31" s="19">
        <v>1710</v>
      </c>
      <c r="Q31" s="19">
        <v>0</v>
      </c>
      <c r="R31" s="19">
        <v>590</v>
      </c>
      <c r="S31" s="24">
        <v>2150</v>
      </c>
      <c r="T31" s="19">
        <v>1580</v>
      </c>
      <c r="U31" s="19">
        <v>0</v>
      </c>
      <c r="V31" s="19">
        <v>540</v>
      </c>
      <c r="W31" s="24">
        <v>2065</v>
      </c>
      <c r="X31" s="19">
        <v>1560</v>
      </c>
      <c r="Y31" s="19">
        <v>0</v>
      </c>
      <c r="Z31" s="19">
        <v>580</v>
      </c>
      <c r="AA31" s="24">
        <v>1515</v>
      </c>
      <c r="AB31" s="19">
        <v>1100</v>
      </c>
      <c r="AC31" s="19">
        <v>0</v>
      </c>
      <c r="AD31" s="19">
        <v>485</v>
      </c>
      <c r="AE31" s="24">
        <v>1630</v>
      </c>
      <c r="AF31" s="19">
        <v>80</v>
      </c>
      <c r="AG31" s="19">
        <v>0</v>
      </c>
      <c r="AH31" s="19">
        <v>20</v>
      </c>
      <c r="AI31" s="19">
        <v>70</v>
      </c>
      <c r="AJ31" s="9">
        <f t="shared" ref="AJ6:AJ31" si="17">SUM(G31:AI31)</f>
        <v>27950</v>
      </c>
      <c r="AK31" s="19">
        <f>SUM(H31,L31,P31,T31,X31,AB31)</f>
        <v>8370</v>
      </c>
      <c r="AL31" s="19">
        <f>SUM(I31,Q31,U31,Y31,AC31)</f>
        <v>590</v>
      </c>
      <c r="AM31" s="19">
        <f>SUM(J31,N31,R31,V31,Z31,AD31)</f>
        <v>2750</v>
      </c>
      <c r="AN31" s="25">
        <f>SUM(K31,O31,S31,W31,AA31,AE31)</f>
        <v>12125</v>
      </c>
      <c r="AO31" s="2">
        <f t="shared" si="5"/>
        <v>23835</v>
      </c>
    </row>
    <row r="32" spans="1:41">
      <c r="AF32" s="2">
        <v>1100</v>
      </c>
      <c r="AG32" s="2">
        <v>0</v>
      </c>
      <c r="AH32" s="2">
        <v>485</v>
      </c>
      <c r="AI32" s="2">
        <v>1630</v>
      </c>
    </row>
    <row r="34" spans="1:37">
      <c r="AK34" s="2" t="s">
        <v>42</v>
      </c>
    </row>
    <row r="36" spans="1:37">
      <c r="A36" s="26" t="s">
        <v>33</v>
      </c>
    </row>
    <row r="46" spans="1:37">
      <c r="A46" s="26" t="s">
        <v>34</v>
      </c>
    </row>
    <row r="47" spans="1:37">
      <c r="A47" s="26" t="s">
        <v>35</v>
      </c>
    </row>
    <row r="48" spans="1:37">
      <c r="A48" s="26" t="s">
        <v>36</v>
      </c>
    </row>
    <row r="49" spans="1:1">
      <c r="A49" s="26" t="s">
        <v>37</v>
      </c>
    </row>
    <row r="50" spans="1:1">
      <c r="A50" s="26" t="s">
        <v>38</v>
      </c>
    </row>
    <row r="51" spans="1:1">
      <c r="A51" s="26" t="s">
        <v>39</v>
      </c>
    </row>
    <row r="52" spans="1:1">
      <c r="A52" s="26" t="s">
        <v>40</v>
      </c>
    </row>
    <row r="53" spans="1:1">
      <c r="A53" s="26" t="s">
        <v>41</v>
      </c>
    </row>
    <row r="54" spans="1:1">
      <c r="A54" s="26" t="s">
        <v>32</v>
      </c>
    </row>
  </sheetData>
  <mergeCells count="9">
    <mergeCell ref="AJ2:AN2"/>
    <mergeCell ref="AB2:AE2"/>
    <mergeCell ref="AF2:AI2"/>
    <mergeCell ref="B2:E2"/>
    <mergeCell ref="H2:K2"/>
    <mergeCell ref="L2:O2"/>
    <mergeCell ref="P2:S2"/>
    <mergeCell ref="T2:W2"/>
    <mergeCell ref="X2:AA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topLeftCell="E1" zoomScaleNormal="75" workbookViewId="0">
      <selection activeCell="E41" sqref="E41"/>
    </sheetView>
  </sheetViews>
  <sheetFormatPr baseColWidth="10" defaultRowHeight="14.4"/>
  <sheetData/>
  <pageMargins left="0.7" right="0.7" top="0.78740157499999996" bottom="0.78740157499999996" header="0.3" footer="0.3"/>
  <pageSetup paperSize="9" orientation="portrait" r:id="rId1"/>
  <headerFooter>
    <oddHeader>&amp;C&amp;"-,Fett"&amp;14Tätigkeiten Hauswirtschaft nach Berufsgruppen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Tabelle3</vt:lpstr>
      <vt:lpstr>HW differnziert</vt:lpstr>
      <vt:lpstr>Übersicht Hauswirtschaft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Schmitt</dc:creator>
  <cp:lastModifiedBy>Beate Schmitt</cp:lastModifiedBy>
  <cp:lastPrinted>2012-05-09T09:04:19Z</cp:lastPrinted>
  <dcterms:created xsi:type="dcterms:W3CDTF">2012-05-09T08:56:59Z</dcterms:created>
  <dcterms:modified xsi:type="dcterms:W3CDTF">2012-05-09T14:51:44Z</dcterms:modified>
</cp:coreProperties>
</file>